
<file path=[Content_Types].xml><?xml version="1.0" encoding="utf-8"?>
<Types xmlns="http://schemas.openxmlformats.org/package/2006/content-type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Visualizzazione Limite 2016" sheetId="7" r:id="rId7"/>
    <sheet name="SI_1" sheetId="8" r:id="rId8"/>
    <sheet name="SICI" sheetId="9" r:id="rId9"/>
    <sheet name="t1" sheetId="10" r:id="rId10"/>
    <sheet name="t2" sheetId="11" r:id="rId11"/>
    <sheet name="t2a" sheetId="12" r:id="rId12"/>
    <sheet name="t3" sheetId="13" r:id="rId13"/>
    <sheet name="t4" sheetId="14" r:id="rId14"/>
    <sheet name="t5" sheetId="15" r:id="rId15"/>
    <sheet name="t6" sheetId="16" r:id="rId16"/>
    <sheet name="t7" sheetId="17" r:id="rId17"/>
    <sheet name="t8" sheetId="18" r:id="rId18"/>
    <sheet name="t9" sheetId="19" r:id="rId19"/>
    <sheet name="t10" sheetId="20" r:id="rId20"/>
    <sheet name="t11" sheetId="21" r:id="rId21"/>
    <sheet name="t12" sheetId="22" r:id="rId22"/>
    <sheet name="t13" sheetId="23" r:id="rId23"/>
    <sheet name="t14" sheetId="24" r:id="rId24"/>
    <sheet name="t15" sheetId="25" r:id="rId25"/>
    <sheet name="SchedaRiconciliazione" sheetId="26" r:id="rId26"/>
  </sheets>
  <definedNames/>
  <calcPr fullCalcOnLoad="1"/>
</workbook>
</file>

<file path=xl/sharedStrings.xml><?xml version="1.0" encoding="utf-8"?>
<sst xmlns="http://schemas.openxmlformats.org/spreadsheetml/2006/main" count="992" uniqueCount="471">
  <si>
    <t>Stampa  Intero Modello  in data : 19/11/2021</t>
  </si>
  <si>
    <t xml:space="preserve">Tipo Rilevazione : </t>
  </si>
  <si>
    <t>CONSUNTIVAZIONE SPESE</t>
  </si>
  <si>
    <t xml:space="preserve">Anno : </t>
  </si>
  <si>
    <t>2020</t>
  </si>
  <si>
    <t xml:space="preserve">Tipo Istituzione : </t>
  </si>
  <si>
    <t>ALTRI ENTI REGIONALI</t>
  </si>
  <si>
    <t xml:space="preserve">Istituzione : </t>
  </si>
  <si>
    <t>12544 - AGENZIA PER LA PROTEZIONE CIVILE</t>
  </si>
  <si>
    <t xml:space="preserve">Contratto : </t>
  </si>
  <si>
    <t>PROV. AUTONOMA DI BOLZANO</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</si>
  <si>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</si>
  <si>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</si>
  <si>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</si>
  <si>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</si>
  <si>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</si>
  <si>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</si>
  <si>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</si>
  <si>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</si>
  <si>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</si>
  <si>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</si>
  <si>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</si>
  <si>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</si>
  <si>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</si>
  <si>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</si>
  <si>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</si>
  <si>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</si>
  <si>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</si>
  <si>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</si>
  <si>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</si>
  <si>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</si>
  <si>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</si>
  <si>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</si>
  <si>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</si>
  <si>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</si>
  <si>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</si>
  <si>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</si>
  <si>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</si>
  <si>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</si>
  <si>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</si>
  <si>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</si>
  <si>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</si>
  <si>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</si>
  <si>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</si>
  <si>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</si>
  <si>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Il Modello inviato risulta certificato in data : 10/08/2021</t>
  </si>
  <si>
    <t>Il Modello inviato ? stato certificato la prima volta in data : 10/08/2021</t>
  </si>
  <si>
    <t>Riepilogo Anomalie</t>
  </si>
  <si>
    <t>NSIS</t>
  </si>
  <si>
    <t>SQ1</t>
  </si>
  <si>
    <t>SQ2</t>
  </si>
  <si>
    <t>SQ3</t>
  </si>
  <si>
    <t>SQ4</t>
  </si>
  <si>
    <t>SQ5</t>
  </si>
  <si>
    <t>SQ6</t>
  </si>
  <si>
    <t>SQ7</t>
  </si>
  <si>
    <t>SQ8</t>
  </si>
  <si>
    <t>SQ9</t>
  </si>
  <si>
    <t>SQ10</t>
  </si>
  <si>
    <t>Stato</t>
  </si>
  <si>
    <t>-</t>
  </si>
  <si>
    <t>NO</t>
  </si>
  <si>
    <t>IN1</t>
  </si>
  <si>
    <t>IN2</t>
  </si>
  <si>
    <t>IN3</t>
  </si>
  <si>
    <t>IN4</t>
  </si>
  <si>
    <t>IN5</t>
  </si>
  <si>
    <t>IN6</t>
  </si>
  <si>
    <t>IN7</t>
  </si>
  <si>
    <t>IN8</t>
  </si>
  <si>
    <t>IN9</t>
  </si>
  <si>
    <t>IN10</t>
  </si>
  <si>
    <t>IN11</t>
  </si>
  <si>
    <t>IN12</t>
  </si>
  <si>
    <t>IN13</t>
  </si>
  <si>
    <t>IN14</t>
  </si>
  <si>
    <t>IN15</t>
  </si>
  <si>
    <t>IN16</t>
  </si>
  <si>
    <t>IN17</t>
  </si>
  <si>
    <t>GA</t>
  </si>
  <si>
    <t>Qualora presenti, il dettaglio delle anomalie e delle giustificazioni addotte dall'amministrazione alle incongruenze ? riportato nel "PDF delle anomalie" che dovr?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</si>
  <si>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</si>
  <si>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</si>
  <si>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</si>
  <si>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</si>
  <si>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</si>
  <si>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</si>
  <si>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</si>
  <si>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</si>
  <si>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19/11/2021 01:48:15</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</si>
  <si>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</si>
  <si>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</si>
  <si>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</si>
  <si>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</si>
  <si>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</si>
  <si>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2018</t>
  </si>
  <si>
    <t>2019</t>
  </si>
  <si>
    <t xml:space="preserve">DIRIGENTI </t>
  </si>
  <si>
    <t>CATEGORIA D</t>
  </si>
  <si>
    <t>CATEGORIA C</t>
  </si>
  <si>
    <t>CATEGORIA B</t>
  </si>
  <si>
    <t>CATEGORIA A</t>
  </si>
  <si>
    <t>RESTANTE PERSONALE</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</si>
  <si>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</si>
  <si>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</si>
  <si>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</si>
  <si>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</si>
  <si>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</si>
  <si>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</si>
  <si>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</si>
  <si>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</si>
  <si>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</si>
  <si>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</si>
  <si>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12,92</t>
  </si>
  <si>
    <t>13</t>
  </si>
  <si>
    <t>64,3</t>
  </si>
  <si>
    <t>65,97</t>
  </si>
  <si>
    <t>56,9</t>
  </si>
  <si>
    <t>81,32</t>
  </si>
  <si>
    <t>135,41</t>
  </si>
  <si>
    <t>109,08</t>
  </si>
  <si>
    <t>4,06</t>
  </si>
  <si>
    <t>3,5</t>
  </si>
  <si>
    <t>177,28</t>
  </si>
  <si>
    <t>179,75</t>
  </si>
  <si>
    <t>145,85</t>
  </si>
  <si>
    <t>450,88</t>
  </si>
  <si>
    <t>452,61</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</si>
  <si>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</si>
  <si>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</si>
  <si>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</si>
  <si>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</si>
  <si>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</si>
  <si>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</si>
  <si>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</si>
  <si>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</si>
  <si>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</si>
  <si>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</si>
  <si>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</si>
  <si>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</si>
  <si>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</si>
  <si>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</si>
  <si>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</si>
  <si>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</si>
  <si>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</si>
  <si>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</si>
  <si>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</si>
  <si>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</si>
  <si>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</si>
  <si>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</si>
  <si>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</si>
  <si>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</si>
  <si>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</si>
  <si>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</si>
  <si>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</si>
  <si>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</si>
  <si>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</si>
  <si>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</si>
  <si>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</si>
  <si>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</si>
  <si>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</si>
  <si>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</si>
  <si>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</si>
  <si>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</si>
  <si>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</si>
  <si>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Visualizzazione Limite 2016</t>
  </si>
  <si>
    <t>Il sistema controlla che il totale delle risorse della T15, detratte le voci non soggette alla verifica al limite 2016 indicate nella voce LEG398, sia inferiore al limite 2016 indicato nella voce LEG428, con tolleranza di 1000 €.</t>
  </si>
  <si>
    <t>Deve essere inviata la tabella SICI e/o la T15</t>
  </si>
  <si>
    <t>Scheda Informativa 1</t>
  </si>
  <si>
    <t xml:space="preserve">Partita IVA : </t>
  </si>
  <si>
    <t>1657560213</t>
  </si>
  <si>
    <t xml:space="preserve">Codice Fiscale : </t>
  </si>
  <si>
    <t>80013370210</t>
  </si>
  <si>
    <t xml:space="preserve">Telefono : </t>
  </si>
  <si>
    <t>0471 416000</t>
  </si>
  <si>
    <t xml:space="preserve">Fax : </t>
  </si>
  <si>
    <t>0471 416019</t>
  </si>
  <si>
    <t xml:space="preserve">Email : </t>
  </si>
  <si>
    <t>bevoelkerungsschutz@provinz.bz.it</t>
  </si>
  <si>
    <t xml:space="preserve">Via : </t>
  </si>
  <si>
    <t>VIALE DRUSO</t>
  </si>
  <si>
    <t xml:space="preserve">Numero Civico : </t>
  </si>
  <si>
    <t>116</t>
  </si>
  <si>
    <t xml:space="preserve">C.A.P. : </t>
  </si>
  <si>
    <t>39100</t>
  </si>
  <si>
    <t xml:space="preserve">Citt? : </t>
  </si>
  <si>
    <t>BOLZANO</t>
  </si>
  <si>
    <t xml:space="preserve">Provincia : </t>
  </si>
  <si>
    <t>BZ</t>
  </si>
  <si>
    <t xml:space="preserve">Codice Catastale : </t>
  </si>
  <si>
    <t>A952</t>
  </si>
  <si>
    <t xml:space="preserve">Indirizzo pagina web dell'ente : </t>
  </si>
  <si>
    <t>http://afbs.provinz.bz.it/default.asp</t>
  </si>
  <si>
    <t>Responsabile del Procedimento Amministrativo di cui alla legge 7/8/90, N.241 Capo II</t>
  </si>
  <si>
    <t>Cognome</t>
  </si>
  <si>
    <t>Nome</t>
  </si>
  <si>
    <t>Telefono</t>
  </si>
  <si>
    <t>Fax</t>
  </si>
  <si>
    <t>EMail</t>
  </si>
  <si>
    <t>Pollinger</t>
  </si>
  <si>
    <t>Rudolf</t>
  </si>
  <si>
    <t>Rudolf.Pollinger@provinz.bz.it</t>
  </si>
  <si>
    <t>Referente da contattare</t>
  </si>
  <si>
    <t>Gamper</t>
  </si>
  <si>
    <t>Michael</t>
  </si>
  <si>
    <t>0471 414500</t>
  </si>
  <si>
    <t>michael.gamper@provinz.bz.it</t>
  </si>
  <si>
    <t>Riepilogo Domande Presenti Nella Circolare</t>
  </si>
  <si>
    <t>I modelli debbono essere sottoscritti dai revisori dei conti</t>
  </si>
  <si>
    <t xml:space="preserve">Domande presenti in circolare : </t>
  </si>
  <si>
    <t>INDICARE IL NUMERO DI UNITÀ DI PERSONALE UTILIZZATO A QUALSIASI TITOLO (COMANDO O ALTRO) NELLE ATTIVITÀ ESTERNALIZZATE CON ESCLUSIONE DELLE UNITÀ EFFETTIVAMENTE CESSATE A SEGUITO DI ESTERNALIZZAZIONI.</t>
  </si>
  <si>
    <t>0</t>
  </si>
  <si>
    <t>INDICARE IL NUMERO DEI CONTRATTI DI COLLABORAZIONE COORDINATA E CONTINUATIVA.</t>
  </si>
  <si>
    <t>INDICARE IL NUMERO DEGLI INCARICHI LIBERO PROFESSIONALE, DI STUDIO, RICERCA E CONSULENZA.</t>
  </si>
  <si>
    <t>23</t>
  </si>
  <si>
    <t>INDICARE IL NUMERO DI CONTRATTI PER PRESTAZIONI PROFESSIONALI CONSISTENTI NELLA RESA DI SERVIZI O ADEMPIMENTI OBBLIGATORI PER LEGGE.</t>
  </si>
  <si>
    <t>1</t>
  </si>
  <si>
    <t>Numero di unit?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</si>
  <si>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</si>
  <si>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</si>
  <si>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</si>
  <si>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</si>
  <si>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7</t>
  </si>
  <si>
    <t>INDICARE IL NUMERO DELLE UNITÀ RILEVATE IN TABELLA 1 TRA I "PRESENTI AL 31.12" CHE RISULTAVANO TITOLARI DI PERMESSI AI SENSI DELL'ART. 42, C.5 D.LGS.151/2001 E S.M.</t>
  </si>
  <si>
    <t>UNITÀ DI PERSONALE CON QUALIFICA DIRIGENZIALE ASSEGNATE AGLI UFFICI DI DIRETTA COLLABORAZIONE CON GLI ORGANI DI INDIRIZZO POLITICO</t>
  </si>
  <si>
    <t xml:space="preserve">UNITÀ DI PERSONALE NON DIRIGENTE ASSEGNATE AGLI UFFICI DI DIRETTA COLLABORAZIONE CON GLI ORGANI DI INDIRIZZO POLITICO </t>
  </si>
  <si>
    <t>UNITÀ DI PERS. EST. ALL'ISTITUZIONE, IN POSIZIONE DI COMANDO, DISTACCO, FUORI RUOLO, ESPERTI, CONSULENTI O CO.CO.CO ASSEGNATE AGLI UFFICI DI DIRETTA COLLABORAZIONE CON GLI ORGANI DI INDIRIZZO POLITICO</t>
  </si>
  <si>
    <t>SPESA COMPLESSIVAMENTE SOSTENUTA PER IL PERSONALE CON QUALIFICA DIRIGENZIALE ASSEGNATO AGLI UFFICI DI DIRETTA COLLABORAZIONE CON GLI ORGANI DI INDIRIZZO POLITICO</t>
  </si>
  <si>
    <t>SPESA COMPLESSIVAMENTE SOSTENUTA PER IL PERSONALE NON DIRIGENTE ASSEGNATO AGLI UFFICI DI DIRETTA COLLABORAZIONE CON GLI ORGANI DI INDIRIZZO POLITICO</t>
  </si>
  <si>
    <t>SPESA PER IL PERSONALE ESTERNO ALL'ISTITUZ.,IN POSIZ. DI COMANDO/DISTACCO/FUORI RUOLO/ESPERTI/CONSULENTI/CO.CO.CO. ASSEGNATI AGLI UFFICI DI DIRETTA COLLABORAZIONE CON GLI ORGANI DI INDIRIZZO POLITICO</t>
  </si>
  <si>
    <t>IMPORTO DEL LIMITE DI CUI ALL'ART .1, COMMA 557-QUATER O ART. 1, COMMA 562 DELLA LEGGE N. 296/2006 O DI ANALOGHE DISPOSIZIONI DELLE REGIONI E PROVINCE AUTONOME</t>
  </si>
  <si>
    <t>INDICARE IL NUMERO DI DIPENDENTI POSTI IN ESENZIONE DAL SERVIZIO PER EMERGENZA COVID-19</t>
  </si>
  <si>
    <t xml:space="preserve">INDICARE IL NUMERO DEI GIORNI CONCESSI AI DIPENDENTI POSTI IN ESENZIONE DAL SERVIZIO PER EMERGENZA COVID-19 </t>
  </si>
  <si>
    <t xml:space="preserve">Note e chiarimenti alla rilevazione : </t>
  </si>
  <si>
    <t>Componenti Collegio dei Revisori (o Organo Equivalente)</t>
  </si>
  <si>
    <t>EMail (sostituisce l'ENTE RAPPRESENTATO delle rilevazioni precedenti)</t>
  </si>
  <si>
    <t>Magnago</t>
  </si>
  <si>
    <t>Eros</t>
  </si>
  <si>
    <t>eros.magnago@provinz.bz.it</t>
  </si>
  <si>
    <t>Pisano</t>
  </si>
  <si>
    <t>Tatiana</t>
  </si>
  <si>
    <t>Tatiana.Pisano@provinz.bz.it</t>
  </si>
  <si>
    <t>Puddu</t>
  </si>
  <si>
    <t>Christoph</t>
  </si>
  <si>
    <t>Christoph.Puddu@provincia.bz.it</t>
  </si>
  <si>
    <t xml:space="preserve"> LA TABELLA NON RISULTA RILEVATA </t>
  </si>
  <si>
    <t>T1 Personale a Tempo Indeterminato</t>
  </si>
  <si>
    <t>Qualifica</t>
  </si>
  <si>
    <t>Tempo Pieno</t>
  </si>
  <si>
    <t>Part Time Inf. 50%</t>
  </si>
  <si>
    <t>Part Time Sup. 50%</t>
  </si>
  <si>
    <t>Totale Dipendenti al 31/12</t>
  </si>
  <si>
    <t>TOTALE GENERALE</t>
  </si>
  <si>
    <t>U</t>
  </si>
  <si>
    <t>D</t>
  </si>
  <si>
    <t>ALTRE QUALIFICHE</t>
  </si>
  <si>
    <t>T2 Personale con Contratto o Modalit?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</si>
  <si>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</si>
  <si>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</si>
  <si>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</si>
  <si>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</si>
  <si>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</si>
  <si>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</si>
  <si>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 - Personale indicato in T1</t>
  </si>
  <si>
    <t>T2A Personale con Rapporto di Lavoro Flessibile</t>
  </si>
  <si>
    <t>Anzianit? di servizio maturata al 31/12, anche in modo non continuativo, nell'attuale o in altre amministrazioni</t>
  </si>
  <si>
    <t>Fino a 1 anno</t>
  </si>
  <si>
    <t>Da 1 a 2 anni</t>
  </si>
  <si>
    <t>Da 2 a 3 anni</t>
  </si>
  <si>
    <t>Oltre i 3 anni</t>
  </si>
  <si>
    <t>Personale con contratti di collaborazione coordinata e continuativa</t>
  </si>
  <si>
    <t>Tempo determinato</t>
  </si>
  <si>
    <t>TOTALE Tempo determinato</t>
  </si>
  <si>
    <t>T3 Personale Comandato/Distaccato e Fuori Ruolo</t>
  </si>
  <si>
    <t>Personale dell'Amministrazione - comandati/distaccati</t>
  </si>
  <si>
    <t>Personale dell'Amministrazione - fuori ruolo</t>
  </si>
  <si>
    <t>Personale dell'Amministrazione - convenzioni</t>
  </si>
  <si>
    <t>Personale dell'Amministrazione - personale in aspettativa</t>
  </si>
  <si>
    <t>Personale Esterno - comandati/distaccati</t>
  </si>
  <si>
    <t>Personale Esterno - fuori ruolo</t>
  </si>
  <si>
    <t>Personale Esterno - convenzioni</t>
  </si>
  <si>
    <t>DIRIGENTI</t>
  </si>
  <si>
    <t>QUALIFICA FUNZIONALE IX SUP.</t>
  </si>
  <si>
    <t>QUALIFICA FUNZIONALE VIII- LIV. SUP.</t>
  </si>
  <si>
    <t>QUALIFICA FUNZIONALE VII TER SUP.</t>
  </si>
  <si>
    <t>QUALIFICA FUNZIONALE VII - LIV. SUP.</t>
  </si>
  <si>
    <t>QUALIFICA FUNZIONALE VI - LIV. SUP.</t>
  </si>
  <si>
    <t>QUALIFICA FUNZIONALE V - LIV. SUP.</t>
  </si>
  <si>
    <t>QUALIFICA FUNZIONALE IV - LIV. SUP.</t>
  </si>
  <si>
    <t>QUALIFICA FUNZIONALE II - LIV. SUP..</t>
  </si>
  <si>
    <t>UFFICIALE FORESTALE - Q.F. 9</t>
  </si>
  <si>
    <t>ESPERTO ANTINCENDIO - Q.F. 9</t>
  </si>
  <si>
    <t>ISPETTORE ANTINCENDI - Q.F. 7</t>
  </si>
  <si>
    <t>CAPO SQUADRA E REPARTO - Q.F. 6</t>
  </si>
  <si>
    <t>VIGILE DEL FUOCO - Q.F.  5</t>
  </si>
  <si>
    <t>T4 Passaggi di Ruolo/Posizione Economica/Profilo</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</si>
  <si>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</si>
  <si>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</si>
  <si>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</si>
  <si>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</si>
  <si>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</si>
  <si>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</si>
  <si>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</si>
  <si>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</si>
  <si>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Vincitori altro concorso pubblico</t>
  </si>
  <si>
    <t>Altre cause</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</si>
  <si>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</si>
  <si>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</si>
  <si>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</si>
  <si>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</si>
  <si>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</si>
  <si>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</si>
  <si>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</si>
  <si>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</si>
  <si>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</si>
  <si>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</si>
  <si>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</si>
  <si>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</si>
  <si>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</si>
  <si>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</si>
  <si>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</si>
  <si>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</si>
  <si>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</si>
  <si>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</si>
  <si>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</si>
  <si>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</si>
  <si>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</si>
  <si>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</si>
  <si>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</si>
  <si>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</si>
  <si>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</si>
  <si>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</si>
  <si>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</si>
  <si>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</si>
  <si>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</si>
  <si>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</si>
  <si>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</si>
  <si>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</si>
  <si>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</si>
  <si>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</si>
  <si>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</si>
  <si>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</si>
  <si>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</si>
  <si>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</si>
  <si>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</si>
  <si>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</si>
  <si>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</si>
  <si>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</si>
  <si>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</si>
  <si>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T10 Personale in Servizio al 31/12 per Regioni e Estero</t>
  </si>
  <si>
    <t>Regione</t>
  </si>
  <si>
    <t>Provincia autonoma bolzano</t>
  </si>
  <si>
    <t>T11 Giorni di Assenza</t>
  </si>
  <si>
    <t>Assenze per malattia retribuite</t>
  </si>
  <si>
    <t>Congedi retribuiti  ai sensi dell'art.42,c.5, dlgs 151/2001</t>
  </si>
  <si>
    <t>Legge 104/92</t>
  </si>
  <si>
    <t>Ass.retrib.:maternita',congedo parent.,malattia figlio</t>
  </si>
  <si>
    <t>Altri permessi ed assenze retribuite</t>
  </si>
  <si>
    <t>Congedi parentali covid-19</t>
  </si>
  <si>
    <t>Sciopero</t>
  </si>
  <si>
    <t>Altre assenze non retribuite</t>
  </si>
  <si>
    <t>Formazione</t>
  </si>
  <si>
    <t>T12 Oneri per Competenze Stipendiali</t>
  </si>
  <si>
    <t>Stipendio</t>
  </si>
  <si>
    <t>Mensilita'</t>
  </si>
  <si>
    <t>I.i.s.</t>
  </si>
  <si>
    <t>R.i.a./ progr. economica di anzianita'</t>
  </si>
  <si>
    <t>R.i.a.</t>
  </si>
  <si>
    <t>Progressione per classi e scatti/fasce retributive</t>
  </si>
  <si>
    <t>Tredicesima mensilita'</t>
  </si>
  <si>
    <t>Arretrati per anni precedenti</t>
  </si>
  <si>
    <t>Recuperi per ritardi assenze ecc.</t>
  </si>
  <si>
    <t>N? Mesi</t>
  </si>
  <si>
    <t>Importo</t>
  </si>
  <si>
    <t>T13 Oneri per Indennita' e Compensi Accessori</t>
  </si>
  <si>
    <t>Non ci sono qualifiche con importi valorizzati per le voci di spesa di tipo I</t>
  </si>
  <si>
    <t>Qualifiche per le Voci di Spesa di Tipo S e T</t>
  </si>
  <si>
    <t>INDENNITA' DI STAFF/COLLABORAZIONE</t>
  </si>
  <si>
    <t>COMPENSO AGGIUNTIVO AL SEGR. COMUNALE QUALE DIR. GENERALE</t>
  </si>
  <si>
    <t xml:space="preserve">COMPENSI PRODUTTIVITA' </t>
  </si>
  <si>
    <t>INCENTIVI PER FUNZIONI TECNICHE</t>
  </si>
  <si>
    <t>DIRITTI DI ROGITO-SEGRETERIA CONV.- IND.SCAVALCO</t>
  </si>
  <si>
    <t>PRODUTTIVITA' COLLETTIVA</t>
  </si>
  <si>
    <t>PRODUTTIVITA' PROGETTI</t>
  </si>
  <si>
    <t>COMPETENZE PERSONALE COMANDATO/DISTACCATO PRESSO L'AMM.NE</t>
  </si>
  <si>
    <t>ARRETRATI ANNI PRECEDENTI</t>
  </si>
  <si>
    <t>ALTRE SPESE ACCESSORIE ED INDENNITA' VARIE</t>
  </si>
  <si>
    <t>COMPENSI ONERI RISCHI E DISAGI</t>
  </si>
  <si>
    <t>STRAORDINARIO</t>
  </si>
  <si>
    <t>TOTALE</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</si>
  <si>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</si>
  <si>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</si>
  <si>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</si>
  <si>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</si>
  <si>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</si>
  <si>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</si>
  <si>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</si>
  <si>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</si>
  <si>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</si>
  <si>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</si>
  <si>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</si>
  <si>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</si>
  <si>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</si>
  <si>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</si>
  <si>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</si>
  <si>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</si>
  <si>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</si>
  <si>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</si>
  <si>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</si>
  <si>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</si>
  <si>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</si>
  <si>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</si>
  <si>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</si>
  <si>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</si>
  <si>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</si>
  <si>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</si>
  <si>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</si>
  <si>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</si>
  <si>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</si>
  <si>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</si>
  <si>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ALTRE SOMME RIMBORSATE ALLE AMMINISTRAZIONI</t>
  </si>
  <si>
    <t>SOMME RICEVUTE DA U.E. E/O PRIVATI (-)</t>
  </si>
  <si>
    <t>RIMBORSI RICEVUTI PER PERS. COMAND./FUORI RUOLO/IN CONV. (-)</t>
  </si>
  <si>
    <t>ALTRI RIMBORSI RICEVUTI DALLE AMMINISTRAZIONI (-)</t>
  </si>
  <si>
    <t>Elenco istituzioni ed importi dei rimborsi ricevuti</t>
  </si>
  <si>
    <t>Rimborso da parte dell'INPS per cassa integrazione guadagni riferita agli operai edili dell'Agenzia per la Protezione civile: E  646.402,00 Rimborso da parte dell'INPS per assegni familiari corrisposti agli operai edili dell'Agenzia per la Protezione civile : E 46.221,00</t>
  </si>
  <si>
    <t>T15 Fondo per la Contrattazione Integrativa</t>
  </si>
  <si>
    <t>Scheda di Riconciliazione</t>
  </si>
  <si>
    <t>Voci di Spesa/Costo</t>
  </si>
  <si>
    <t>Importo Sico</t>
  </si>
  <si>
    <t>Importo Siope</t>
  </si>
  <si>
    <t>Importo Bilancio</t>
  </si>
  <si>
    <t>Nota</t>
  </si>
  <si>
    <t>Totale T12</t>
  </si>
  <si>
    <t>5293190</t>
  </si>
  <si>
    <t>18616886</t>
  </si>
  <si>
    <t>L'importo complessivo indicato contiene tutti i costi del personale per il 2020, riportato nel bilancio dell'Agenzia.</t>
  </si>
  <si>
    <t>Totale T13</t>
  </si>
  <si>
    <t>608758</t>
  </si>
  <si>
    <t>Assegno T14</t>
  </si>
  <si>
    <t>46221</t>
  </si>
  <si>
    <t>TOTALE PARZIALE</t>
  </si>
  <si>
    <t>5948169</t>
  </si>
  <si>
    <t>L011 - EROGAZIONE BUONI PASTO</t>
  </si>
  <si>
    <t>L108 - CONTRATTI DI COLLABORAZIONE COORDINATA E CONTINUATIVA</t>
  </si>
  <si>
    <t>L109 - INCARICHI LIBERO PROFESSIONALI/STUDIO/RICERCA/CONSULENZA</t>
  </si>
  <si>
    <t>305338</t>
  </si>
  <si>
    <t>1016105</t>
  </si>
  <si>
    <t>Il valore del conto del bilancio e diverso dal valore indicato per il motivo che il conto contiene non solo le spese per gli incarichi libero professionali/studio/ricerca/consulenza, ma anche le spese per: redditi da lavoro autonomo occasionale, misurazioni ... . (E210006600 - Incarichi libero professionali di studi)</t>
  </si>
  <si>
    <t>P015 - RETRIBUZIONI PERSONALE  A TEMPO DETERMINATO</t>
  </si>
  <si>
    <t>273519</t>
  </si>
  <si>
    <t>P035 - CONTRIBUTI A CARICO DELL'AMM. PER FONDI PREV. COMPLEMENTARE</t>
  </si>
  <si>
    <t>85346</t>
  </si>
  <si>
    <t>vedi note prima riga</t>
  </si>
  <si>
    <t>P055 - CONTRIBUTI A CARICO DELL'AMM.NE SU COMP. FISSE E ACCESSORIE</t>
  </si>
  <si>
    <t>3386597</t>
  </si>
  <si>
    <t>P058 - QUOTE ANNUE ACCANTONAMENTO TFR O ALTRA IND. FINE SERVIZIO</t>
  </si>
  <si>
    <t>22078</t>
  </si>
  <si>
    <t>P061 - IRAP</t>
  </si>
  <si>
    <t>525511</t>
  </si>
  <si>
    <t>533119</t>
  </si>
  <si>
    <t>L'importo è differente, perché in parte IRAP del 2019 veniva pagato nel 2020.</t>
  </si>
  <si>
    <t>P062 - ONERI PER I CONTRATTI DI SOMMINISTRAZIONE(INTERINALI)</t>
  </si>
  <si>
    <t>P065 - COMPENSI PER PERSONALE LSU/LPU</t>
  </si>
  <si>
    <t>SOMME RIMBORSATE ALLE AMMINISTRAZIONI PER SPESE DI PERSONALE
(sommatoria dei diversi rimborsi presenti in tabella 14)</t>
  </si>
  <si>
    <t>10546558</t>
  </si>
  <si>
    <t>20166110</t>
  </si>
  <si>
    <t>RIMBORSI RICEVUTI  DALLE AMMINISTRAZIONI PER SPESE DI PERSONALE  (a riduzione)
(sommatoria dei diversi rimborsi presenti in tabella 14)</t>
  </si>
  <si>
    <t>692623</t>
  </si>
  <si>
    <t>TOTALE GENERALE AL NETTO DEI RIMBORSI</t>
  </si>
  <si>
    <t>9853935</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</si>
</sst>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38">
    <font>
      <sz val="10"/>
      <name val="Arial"/>
      <family val="0"/>
    </font>
    <font>
      <b/>
      <sz val="14"/>
      <name val="Arial"/>
      <family val="0"/>
    </font>
    <font>
      <b/>
      <sz val="10"/>
      <name val="Arial"/>
      <family val="0"/>
    </font>
    <font>
      <b/>
      <sz val="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6" borderId="2" applyNumberFormat="0" applyAlignment="0" applyProtection="0"/>
    <xf numFmtId="41" fontId="0" fillId="0" borderId="0" applyNumberFormat="0" applyFont="0" applyFill="0" applyBorder="0" applyAlignment="0" applyProtection="0"/>
    <xf numFmtId="0" fontId="25" fillId="2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8" borderId="0" applyNumberFormat="0" applyBorder="0" applyAlignment="0" applyProtection="0"/>
    <xf numFmtId="43" fontId="0" fillId="0" borderId="0" applyNumberFormat="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9" fontId="0" fillId="0" borderId="0" applyNumberFormat="0" applyFont="0" applyFill="0" applyBorder="0" applyAlignment="0" applyProtection="0"/>
    <xf numFmtId="0" fontId="30" fillId="31"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6" fillId="0" borderId="0" applyNumberFormat="0" applyFill="0" applyBorder="0" applyAlignment="0" applyProtection="0"/>
    <xf numFmtId="0" fontId="37" fillId="32" borderId="9" applyNumberFormat="0" applyAlignment="0" applyProtection="0"/>
  </cellStyleXfs>
  <cellXfs count="11">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lignment/>
    </xf>
    <xf numFmtId="37" fontId="0" fillId="0" borderId="0" xfId="0" applyNumberFormat="1" applyFont="1" applyFill="1" applyBorder="1" applyAlignment="1">
      <alignment horizontal="right"/>
    </xf>
    <xf numFmtId="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2" fillId="0" borderId="0" xfId="0" applyNumberFormat="1" applyFont="1" applyFill="1" applyBorder="1" applyAlignment="1">
      <alignment/>
    </xf>
    <xf numFmtId="0" fontId="0" fillId="0" borderId="0" xfId="0" applyNumberFormat="1" applyFont="1" applyFill="1" applyBorder="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customProperty" Target="../customProperty15.bin" /></Relationships>
</file>

<file path=xl/worksheets/_rels/sheet16.xml.rels><?xml version="1.0" encoding="utf-8" standalone="yes"?><Relationships xmlns="http://schemas.openxmlformats.org/package/2006/relationships"><Relationship Id="rId1" Type="http://schemas.openxmlformats.org/officeDocument/2006/relationships/customProperty" Target="../customProperty16.bin" /></Relationships>
</file>

<file path=xl/worksheets/_rels/sheet17.xml.rels><?xml version="1.0" encoding="utf-8" standalone="yes"?><Relationships xmlns="http://schemas.openxmlformats.org/package/2006/relationships"><Relationship Id="rId1" Type="http://schemas.openxmlformats.org/officeDocument/2006/relationships/customProperty" Target="../customProperty17.bin" /></Relationships>
</file>

<file path=xl/worksheets/_rels/sheet18.xml.rels><?xml version="1.0" encoding="utf-8" standalone="yes"?><Relationships xmlns="http://schemas.openxmlformats.org/package/2006/relationships"><Relationship Id="rId1" Type="http://schemas.openxmlformats.org/officeDocument/2006/relationships/customProperty" Target="../customProperty18.bin" /></Relationships>
</file>

<file path=xl/worksheets/_rels/sheet19.xml.rels><?xml version="1.0" encoding="utf-8" standalone="yes"?><Relationships xmlns="http://schemas.openxmlformats.org/package/2006/relationships"><Relationship Id="rId1" Type="http://schemas.openxmlformats.org/officeDocument/2006/relationships/customProperty" Target="../customProperty19.bin" /></Relationships>
</file>

<file path=xl/worksheets/_rels/sheet2.xml.rels><?xml version="1.0" encoding="utf-8" standalone="yes"?><Relationships xmlns="http://schemas.openxmlformats.org/package/2006/relationships"><Relationship Id="rId1" Type="http://schemas.openxmlformats.org/officeDocument/2006/relationships/customProperty" Target="../customProperty2.bin" /></Relationships>
</file>

<file path=xl/worksheets/_rels/sheet20.xml.rels><?xml version="1.0" encoding="utf-8" standalone="yes"?><Relationships xmlns="http://schemas.openxmlformats.org/package/2006/relationships"><Relationship Id="rId1" Type="http://schemas.openxmlformats.org/officeDocument/2006/relationships/customProperty" Target="../customProperty20.bin" /></Relationships>
</file>

<file path=xl/worksheets/_rels/sheet21.xml.rels><?xml version="1.0" encoding="utf-8" standalone="yes"?><Relationships xmlns="http://schemas.openxmlformats.org/package/2006/relationships"><Relationship Id="rId1" Type="http://schemas.openxmlformats.org/officeDocument/2006/relationships/customProperty" Target="../customProperty21.bin" /></Relationships>
</file>

<file path=xl/worksheets/_rels/sheet22.xml.rels><?xml version="1.0" encoding="utf-8" standalone="yes"?><Relationships xmlns="http://schemas.openxmlformats.org/package/2006/relationships"><Relationship Id="rId1" Type="http://schemas.openxmlformats.org/officeDocument/2006/relationships/customProperty" Target="../customProperty22.bin" /></Relationships>
</file>

<file path=xl/worksheets/_rels/sheet23.xml.rels><?xml version="1.0" encoding="utf-8" standalone="yes"?><Relationships xmlns="http://schemas.openxmlformats.org/package/2006/relationships"><Relationship Id="rId1" Type="http://schemas.openxmlformats.org/officeDocument/2006/relationships/customProperty" Target="../customProperty23.bin" /></Relationships>
</file>

<file path=xl/worksheets/_rels/sheet24.xml.rels><?xml version="1.0" encoding="utf-8" standalone="yes"?><Relationships xmlns="http://schemas.openxmlformats.org/package/2006/relationships"><Relationship Id="rId1" Type="http://schemas.openxmlformats.org/officeDocument/2006/relationships/customProperty" Target="../customProperty24.bin" /></Relationships>
</file>

<file path=xl/worksheets/_rels/sheet25.xml.rels><?xml version="1.0" encoding="utf-8" standalone="yes"?><Relationships xmlns="http://schemas.openxmlformats.org/package/2006/relationships"><Relationship Id="rId1" Type="http://schemas.openxmlformats.org/officeDocument/2006/relationships/customProperty" Target="../customProperty25.bin" /></Relationships>
</file>

<file path=xl/worksheets/_rels/sheet26.xml.rels><?xml version="1.0" encoding="utf-8" standalone="yes"?><Relationships xmlns="http://schemas.openxmlformats.org/package/2006/relationships"><Relationship Id="rId1" Type="http://schemas.openxmlformats.org/officeDocument/2006/relationships/customProperty" Target="../customProperty26.bin" /></Relationships>
</file>

<file path=xl/worksheets/_rels/sheet3.xml.rels><?xml version="1.0" encoding="utf-8" standalone="yes"?><Relationships xmlns="http://schemas.openxmlformats.org/package/2006/relationships"><Relationship Id="rId1"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dimension ref="A1:AE31"/>
  <sheetViews>
    <sheetView tabSelected="1" zoomScalePageLayoutView="0" workbookViewId="0" topLeftCell="A1">
      <selection activeCell="A1" sqref="A1"/>
    </sheetView>
  </sheetViews>
  <sheetFormatPr defaultColWidth="11.421875" defaultRowHeight="12.75"/>
  <cols>
    <col min="1" max="16384" width="9.140625" style="0" customWidth="1"/>
  </cols>
  <sheetData>
    <row r="1" ht="18">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M10" t="s">
        <v>42</v>
      </c>
      <c r="N10" t="s">
        <v>42</v>
      </c>
      <c r="O10" t="s">
        <v>42</v>
      </c>
      <c r="P10" t="s">
        <v>42</v>
      </c>
      <c r="Q10" t="s">
        <v>42</v>
      </c>
      <c r="R10" t="s">
        <v>42</v>
      </c>
      <c r="S10" t="s">
        <v>42</v>
      </c>
      <c r="T10" t="s">
        <v>42</v>
      </c>
      <c r="U10" t="s">
        <v>42</v>
      </c>
      <c r="V10" t="s">
        <v>42</v>
      </c>
      <c r="W10" t="s">
        <v>42</v>
      </c>
      <c r="X10" t="s">
        <v>42</v>
      </c>
      <c r="Y10" t="s">
        <v>42</v>
      </c>
      <c r="Z10" t="s">
        <v>42</v>
      </c>
      <c r="AA10" t="s">
        <v>42</v>
      </c>
      <c r="AB10" t="s">
        <v>42</v>
      </c>
      <c r="AE10" t="s">
        <v>42</v>
      </c>
    </row>
    <row r="11" spans="1:31" ht="12.75">
      <c r="A11" s="2" t="s">
        <v>43</v>
      </c>
      <c r="C11" t="s">
        <v>42</v>
      </c>
      <c r="M11" t="s">
        <v>42</v>
      </c>
      <c r="N11" t="s">
        <v>42</v>
      </c>
      <c r="O11" t="s">
        <v>42</v>
      </c>
      <c r="Q11" t="s">
        <v>42</v>
      </c>
      <c r="R11" t="s">
        <v>42</v>
      </c>
      <c r="S11" t="s">
        <v>42</v>
      </c>
      <c r="T11" t="s">
        <v>42</v>
      </c>
      <c r="U11" t="s">
        <v>42</v>
      </c>
      <c r="V11" t="s">
        <v>42</v>
      </c>
      <c r="W11" t="s">
        <v>42</v>
      </c>
      <c r="X11" t="s">
        <v>42</v>
      </c>
      <c r="Y11" t="s">
        <v>42</v>
      </c>
      <c r="Z11" t="s">
        <v>42</v>
      </c>
      <c r="AB11" t="s">
        <v>42</v>
      </c>
    </row>
    <row r="12" spans="1:31" ht="12.75">
      <c r="A12" s="2" t="s">
        <v>44</v>
      </c>
      <c r="C12" t="s">
        <v>42</v>
      </c>
      <c r="M12" t="s">
        <v>42</v>
      </c>
      <c r="N12" t="s">
        <v>42</v>
      </c>
      <c r="O12" t="s">
        <v>42</v>
      </c>
      <c r="Q12" t="s">
        <v>42</v>
      </c>
      <c r="R12" t="s">
        <v>42</v>
      </c>
      <c r="S12" t="s">
        <v>42</v>
      </c>
      <c r="T12" t="s">
        <v>42</v>
      </c>
      <c r="U12" t="s">
        <v>42</v>
      </c>
      <c r="V12" t="s">
        <v>42</v>
      </c>
      <c r="W12" t="s">
        <v>42</v>
      </c>
      <c r="X12" t="s">
        <v>42</v>
      </c>
      <c r="Y12" t="s">
        <v>42</v>
      </c>
      <c r="Z12" t="s">
        <v>42</v>
      </c>
      <c r="AB12" t="s">
        <v>42</v>
      </c>
    </row>
    <row r="14" ht="18">
      <c r="A14" s="1" t="s">
        <v>45</v>
      </c>
    </row>
    <row r="15" ht="18">
      <c r="A15" s="1" t="s">
        <v>46</v>
      </c>
    </row>
    <row r="18" ht="15.75">
      <c r="A18" s="3" t="s">
        <v>47</v>
      </c>
    </row>
    <row r="20" spans="1:12" ht="12.75">
      <c r="A20" s="2" t="s">
        <v>11</v>
      </c>
      <c r="B20" s="2" t="s">
        <v>48</v>
      </c>
      <c r="C20" s="2" t="s">
        <v>49</v>
      </c>
      <c r="D20" s="2" t="s">
        <v>50</v>
      </c>
      <c r="E20" s="2" t="s">
        <v>51</v>
      </c>
      <c r="F20" s="2" t="s">
        <v>52</v>
      </c>
      <c r="G20" s="2" t="s">
        <v>53</v>
      </c>
      <c r="H20" s="2" t="s">
        <v>54</v>
      </c>
      <c r="I20" s="2" t="s">
        <v>55</v>
      </c>
      <c r="J20" s="2" t="s">
        <v>56</v>
      </c>
      <c r="K20" s="2" t="s">
        <v>57</v>
      </c>
      <c r="L20" s="2" t="s">
        <v>58</v>
      </c>
    </row>
    <row r="21" spans="1:12" ht="12.75">
      <c r="A21" s="2" t="s">
        <v>59</v>
      </c>
      <c r="B21" t="s">
        <v>60</v>
      </c>
      <c r="C21" t="s">
        <v>61</v>
      </c>
      <c r="D21" t="s">
        <v>61</v>
      </c>
      <c r="E21" t="s">
        <v>61</v>
      </c>
      <c r="F21" t="s">
        <v>61</v>
      </c>
      <c r="G21" t="s">
        <v>61</v>
      </c>
      <c r="H21" t="s">
        <v>61</v>
      </c>
      <c r="I21" t="s">
        <v>61</v>
      </c>
      <c r="J21" t="s">
        <v>61</v>
      </c>
      <c r="K21" t="s">
        <v>61</v>
      </c>
      <c r="L21" t="s">
        <v>61</v>
      </c>
    </row>
    <row r="23" spans="1:18" ht="12.75">
      <c r="A23" s="2" t="s">
        <v>11</v>
      </c>
      <c r="B23" s="2" t="s">
        <v>62</v>
      </c>
      <c r="C23" s="2" t="s">
        <v>63</v>
      </c>
      <c r="D23" s="2" t="s">
        <v>64</v>
      </c>
      <c r="E23" s="2" t="s">
        <v>65</v>
      </c>
      <c r="F23" s="2" t="s">
        <v>66</v>
      </c>
      <c r="G23" s="2" t="s">
        <v>67</v>
      </c>
      <c r="H23" s="2" t="s">
        <v>68</v>
      </c>
      <c r="I23" s="2" t="s">
        <v>69</v>
      </c>
      <c r="J23" s="2" t="s">
        <v>70</v>
      </c>
      <c r="K23" s="2" t="s">
        <v>71</v>
      </c>
      <c r="L23" s="2" t="s">
        <v>72</v>
      </c>
      <c r="M23" s="2" t="s">
        <v>73</v>
      </c>
      <c r="N23" s="2" t="s">
        <v>74</v>
      </c>
      <c r="O23" s="2" t="s">
        <v>75</v>
      </c>
      <c r="P23" s="2" t="s">
        <v>76</v>
      </c>
      <c r="Q23" s="2" t="s">
        <v>77</v>
      </c>
      <c r="R23" s="2" t="s">
        <v>78</v>
      </c>
    </row>
    <row r="24" spans="1:18" ht="12.75">
      <c r="A24" s="2" t="s">
        <v>59</v>
      </c>
      <c r="B24" t="s">
        <v>61</v>
      </c>
      <c r="C24" t="s">
        <v>61</v>
      </c>
      <c r="D24" t="s">
        <v>61</v>
      </c>
      <c r="E24" t="s">
        <v>79</v>
      </c>
      <c r="F24" t="s">
        <v>79</v>
      </c>
      <c r="G24" t="s">
        <v>61</v>
      </c>
      <c r="H24" t="s">
        <v>61</v>
      </c>
      <c r="I24" t="s">
        <v>79</v>
      </c>
      <c r="J24" t="s">
        <v>61</v>
      </c>
      <c r="K24" t="s">
        <v>61</v>
      </c>
      <c r="L24" t="s">
        <v>61</v>
      </c>
      <c r="M24" t="s">
        <v>61</v>
      </c>
      <c r="N24" t="s">
        <v>61</v>
      </c>
      <c r="O24" t="s">
        <v>61</v>
      </c>
      <c r="P24" t="s">
        <v>61</v>
      </c>
      <c r="Q24" t="s">
        <v>61</v>
      </c>
      <c r="R24" t="s">
        <v>61</v>
      </c>
    </row>
    <row r="26" ht="12.75">
      <c r="A26" s="2" t="s">
        <v>80</v>
      </c>
    </row>
    <row r="28" ht="12.75">
      <c r="A28" s="2" t="s">
        <v>81</v>
      </c>
    </row>
    <row r="29" ht="12.75">
      <c r="A29" s="2" t="s">
        <v>82</v>
      </c>
    </row>
    <row r="30" ht="12.75">
      <c r="A30" s="2" t="s">
        <v>83</v>
      </c>
    </row>
    <row r="31" ht="12.75">
      <c r="A31" s="2" t="s">
        <v>84</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10.xml><?xml version="1.0" encoding="utf-8"?>
<worksheet xmlns="http://schemas.openxmlformats.org/spreadsheetml/2006/main" xmlns:r="http://schemas.openxmlformats.org/officeDocument/2006/relationships">
  <dimension ref="A4:J11"/>
  <sheetViews>
    <sheetView zoomScalePageLayoutView="0" workbookViewId="0" topLeftCell="A1">
      <selection activeCell="A1" sqref="A1"/>
    </sheetView>
  </sheetViews>
  <sheetFormatPr defaultColWidth="11.421875" defaultRowHeight="12.75"/>
  <cols>
    <col min="1" max="16384" width="9.140625" style="0" customWidth="1"/>
  </cols>
  <sheetData>
    <row r="4" ht="18">
      <c r="A4" s="1" t="s">
        <v>246</v>
      </c>
    </row>
    <row r="8" spans="1:10" ht="12.75">
      <c r="A8" s="2" t="s">
        <v>247</v>
      </c>
      <c r="B8" s="2" t="s">
        <v>248</v>
      </c>
      <c r="D8" s="2" t="s">
        <v>249</v>
      </c>
      <c r="F8" s="2" t="s">
        <v>250</v>
      </c>
      <c r="H8" s="2" t="s">
        <v>251</v>
      </c>
      <c r="J8" s="2" t="s">
        <v>252</v>
      </c>
    </row>
    <row r="9" spans="2:9" ht="12.75">
      <c r="B9" t="s">
        <v>253</v>
      </c>
      <c r="C9" t="s">
        <v>254</v>
      </c>
      <c r="D9" t="s">
        <v>253</v>
      </c>
      <c r="E9" t="s">
        <v>254</v>
      </c>
      <c r="F9" t="s">
        <v>253</v>
      </c>
      <c r="G9" t="s">
        <v>254</v>
      </c>
      <c r="H9" t="s">
        <v>253</v>
      </c>
      <c r="I9" t="s">
        <v>254</v>
      </c>
    </row>
    <row r="10" spans="1:10" ht="12.75">
      <c r="A10" t="s">
        <v>255</v>
      </c>
      <c r="B10" s="4">
        <v>189</v>
      </c>
      <c r="C10" s="4">
        <v>1</v>
      </c>
      <c r="D10" s="4">
        <v>1</v>
      </c>
      <c r="E10" s="4">
        <v>6</v>
      </c>
      <c r="F10" s="4">
        <v>0</v>
      </c>
      <c r="G10" s="4">
        <v>0</v>
      </c>
      <c r="H10" s="4">
        <f>B10+D10+F10</f>
        <v>190</v>
      </c>
      <c r="I10" s="4">
        <f>C10+E10+G10</f>
        <v>7</v>
      </c>
      <c r="J10" s="6">
        <f>H10+I10</f>
        <v>197</v>
      </c>
    </row>
    <row r="11" spans="1:10" ht="12.75">
      <c r="A11" s="2" t="s">
        <v>252</v>
      </c>
      <c r="B11" s="6">
        <f aca="true" t="shared" si="0" ref="B11:J11">SUM(B10:B10)</f>
        <v>189</v>
      </c>
      <c r="C11" s="6">
        <f t="shared" si="0"/>
        <v>1</v>
      </c>
      <c r="D11" s="6">
        <f t="shared" si="0"/>
        <v>1</v>
      </c>
      <c r="E11" s="6">
        <f t="shared" si="0"/>
        <v>6</v>
      </c>
      <c r="F11" s="6">
        <f t="shared" si="0"/>
        <v>0</v>
      </c>
      <c r="G11" s="6">
        <f t="shared" si="0"/>
        <v>0</v>
      </c>
      <c r="H11" s="6">
        <f t="shared" si="0"/>
        <v>190</v>
      </c>
      <c r="I11" s="6">
        <f t="shared" si="0"/>
        <v>7</v>
      </c>
      <c r="J11" s="6">
        <f t="shared" si="0"/>
        <v>197</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11.xml><?xml version="1.0" encoding="utf-8"?>
<worksheet xmlns="http://schemas.openxmlformats.org/spreadsheetml/2006/main" xmlns:r="http://schemas.openxmlformats.org/officeDocument/2006/relationships">
  <dimension ref="A1:O8"/>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256</v>
      </c>
    </row>
    <row r="5" spans="1:14" ht="12.75">
      <c r="A5" s="2" t="s">
        <v>257</v>
      </c>
      <c r="B5" s="2" t="s">
        <v>258</v>
      </c>
      <c r="D5" s="2" t="s">
        <v>259</v>
      </c>
      <c r="F5" s="2" t="s">
        <v>260</v>
      </c>
      <c r="H5" s="2" t="s">
        <v>150</v>
      </c>
      <c r="J5" s="2" t="s">
        <v>261</v>
      </c>
      <c r="L5" s="2" t="s">
        <v>262</v>
      </c>
      <c r="N5" s="2" t="s">
        <v>263</v>
      </c>
    </row>
    <row r="6" spans="2:15" ht="12.75">
      <c r="B6" t="s">
        <v>253</v>
      </c>
      <c r="C6" t="s">
        <v>254</v>
      </c>
      <c r="D6" t="s">
        <v>253</v>
      </c>
      <c r="E6" t="s">
        <v>254</v>
      </c>
      <c r="F6" t="s">
        <v>253</v>
      </c>
      <c r="G6" t="s">
        <v>254</v>
      </c>
      <c r="H6" t="s">
        <v>253</v>
      </c>
      <c r="I6" t="s">
        <v>254</v>
      </c>
      <c r="J6" t="s">
        <v>253</v>
      </c>
      <c r="K6" t="s">
        <v>254</v>
      </c>
      <c r="L6" t="s">
        <v>253</v>
      </c>
      <c r="M6" t="s">
        <v>254</v>
      </c>
      <c r="N6" t="s">
        <v>253</v>
      </c>
      <c r="O6" t="s">
        <v>254</v>
      </c>
    </row>
    <row r="7" spans="1:15" ht="12.75">
      <c r="A7" t="s">
        <v>101</v>
      </c>
      <c r="B7" s="7">
        <v>6.91</v>
      </c>
      <c r="C7" s="7">
        <v>1</v>
      </c>
      <c r="D7" s="7">
        <v>0</v>
      </c>
      <c r="E7" s="7">
        <v>0</v>
      </c>
      <c r="F7" s="7">
        <v>0</v>
      </c>
      <c r="G7" s="7">
        <v>0</v>
      </c>
      <c r="H7" s="7">
        <v>0</v>
      </c>
      <c r="I7" s="7">
        <v>0</v>
      </c>
      <c r="J7" s="7">
        <v>0</v>
      </c>
      <c r="K7" s="7">
        <v>0</v>
      </c>
      <c r="L7" s="7">
        <v>0</v>
      </c>
      <c r="M7" s="7">
        <v>0</v>
      </c>
      <c r="N7" s="7">
        <v>0</v>
      </c>
      <c r="O7" s="7">
        <v>0</v>
      </c>
    </row>
    <row r="8" spans="1:15" ht="12.75">
      <c r="A8" s="2" t="s">
        <v>252</v>
      </c>
      <c r="B8" s="8">
        <f aca="true" t="shared" si="0" ref="B8:O8">SUM(B7:B7)</f>
        <v>6.91</v>
      </c>
      <c r="C8" s="8">
        <f t="shared" si="0"/>
        <v>1</v>
      </c>
      <c r="D8" s="8">
        <f t="shared" si="0"/>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8">
        <f t="shared" si="0"/>
        <v>0</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12.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264</v>
      </c>
    </row>
    <row r="5" spans="1:8" ht="12.75">
      <c r="A5" s="2" t="s">
        <v>265</v>
      </c>
      <c r="B5" s="2" t="s">
        <v>266</v>
      </c>
      <c r="D5" s="2" t="s">
        <v>267</v>
      </c>
      <c r="F5" s="2" t="s">
        <v>268</v>
      </c>
      <c r="H5" s="2" t="s">
        <v>269</v>
      </c>
    </row>
    <row r="6" spans="2:9" ht="12.75">
      <c r="B6" t="s">
        <v>253</v>
      </c>
      <c r="C6" t="s">
        <v>254</v>
      </c>
      <c r="D6" t="s">
        <v>253</v>
      </c>
      <c r="E6" t="s">
        <v>254</v>
      </c>
      <c r="F6" t="s">
        <v>253</v>
      </c>
      <c r="G6" t="s">
        <v>254</v>
      </c>
      <c r="H6" t="s">
        <v>253</v>
      </c>
      <c r="I6" t="s">
        <v>254</v>
      </c>
    </row>
    <row r="7" spans="1:9" ht="12.75">
      <c r="A7" s="2" t="s">
        <v>270</v>
      </c>
      <c r="B7" s="4">
        <v>0</v>
      </c>
      <c r="C7" s="4">
        <v>0</v>
      </c>
      <c r="D7" s="4">
        <v>0</v>
      </c>
      <c r="E7" s="4">
        <v>0</v>
      </c>
      <c r="F7" s="4">
        <v>0</v>
      </c>
      <c r="G7" s="4">
        <v>0</v>
      </c>
      <c r="H7" s="4">
        <v>0</v>
      </c>
      <c r="I7" s="4">
        <v>0</v>
      </c>
    </row>
    <row r="9" spans="1:5" ht="12.75">
      <c r="A9" s="2" t="s">
        <v>257</v>
      </c>
      <c r="E9" s="2" t="s">
        <v>271</v>
      </c>
    </row>
    <row r="10" spans="1:9" ht="12.75">
      <c r="A10" t="s">
        <v>101</v>
      </c>
      <c r="B10" s="4">
        <v>6</v>
      </c>
      <c r="C10" s="4">
        <v>1</v>
      </c>
      <c r="D10" s="4">
        <v>1</v>
      </c>
      <c r="E10" s="4">
        <v>0</v>
      </c>
      <c r="F10" s="4">
        <v>0</v>
      </c>
      <c r="G10" s="4">
        <v>0</v>
      </c>
      <c r="H10" s="4">
        <v>0</v>
      </c>
      <c r="I10" s="4">
        <v>0</v>
      </c>
    </row>
    <row r="11" spans="1:9" ht="12.75">
      <c r="A11" s="2" t="s">
        <v>272</v>
      </c>
      <c r="B11" s="6">
        <f aca="true" t="shared" si="0" ref="B11:I11">SUM(B10:B10)</f>
        <v>6</v>
      </c>
      <c r="C11" s="6">
        <f t="shared" si="0"/>
        <v>1</v>
      </c>
      <c r="D11" s="6">
        <f t="shared" si="0"/>
        <v>1</v>
      </c>
      <c r="E11" s="6">
        <f t="shared" si="0"/>
        <v>0</v>
      </c>
      <c r="F11" s="6">
        <f t="shared" si="0"/>
        <v>0</v>
      </c>
      <c r="G11" s="6">
        <f t="shared" si="0"/>
        <v>0</v>
      </c>
      <c r="H11" s="6">
        <f t="shared" si="0"/>
        <v>0</v>
      </c>
      <c r="I11" s="6">
        <f t="shared" si="0"/>
        <v>0</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13.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273</v>
      </c>
    </row>
    <row r="5" spans="1:14" ht="12.75">
      <c r="A5" s="2" t="s">
        <v>247</v>
      </c>
      <c r="B5" s="2" t="s">
        <v>274</v>
      </c>
      <c r="D5" s="2" t="s">
        <v>275</v>
      </c>
      <c r="F5" s="2" t="s">
        <v>276</v>
      </c>
      <c r="H5" s="2" t="s">
        <v>277</v>
      </c>
      <c r="J5" s="2" t="s">
        <v>278</v>
      </c>
      <c r="L5" s="2" t="s">
        <v>279</v>
      </c>
      <c r="N5" s="2" t="s">
        <v>280</v>
      </c>
    </row>
    <row r="6" spans="2:15" ht="12.75">
      <c r="B6" t="s">
        <v>253</v>
      </c>
      <c r="C6" t="s">
        <v>254</v>
      </c>
      <c r="D6" t="s">
        <v>253</v>
      </c>
      <c r="E6" t="s">
        <v>254</v>
      </c>
      <c r="F6" t="s">
        <v>253</v>
      </c>
      <c r="G6" t="s">
        <v>254</v>
      </c>
      <c r="H6" t="s">
        <v>253</v>
      </c>
      <c r="I6" t="s">
        <v>254</v>
      </c>
      <c r="J6" t="s">
        <v>253</v>
      </c>
      <c r="K6" t="s">
        <v>254</v>
      </c>
      <c r="L6" t="s">
        <v>253</v>
      </c>
      <c r="M6" t="s">
        <v>254</v>
      </c>
      <c r="N6" t="s">
        <v>253</v>
      </c>
      <c r="O6" t="s">
        <v>254</v>
      </c>
    </row>
    <row r="7" spans="1:15" ht="12.75">
      <c r="A7" t="s">
        <v>281</v>
      </c>
      <c r="B7" s="4">
        <v>0</v>
      </c>
      <c r="C7" s="4">
        <v>0</v>
      </c>
      <c r="D7" s="4">
        <v>0</v>
      </c>
      <c r="E7" s="4">
        <v>0</v>
      </c>
      <c r="F7" s="4">
        <v>0</v>
      </c>
      <c r="G7" s="4">
        <v>0</v>
      </c>
      <c r="H7" s="4">
        <v>0</v>
      </c>
      <c r="I7" s="4">
        <v>0</v>
      </c>
      <c r="J7" s="4">
        <v>12</v>
      </c>
      <c r="K7" s="4">
        <v>2</v>
      </c>
      <c r="L7" s="4">
        <v>0</v>
      </c>
      <c r="M7" s="4">
        <v>0</v>
      </c>
      <c r="N7" s="4">
        <v>0</v>
      </c>
      <c r="O7" s="4">
        <v>0</v>
      </c>
    </row>
    <row r="8" spans="1:15" ht="12.75">
      <c r="A8" t="s">
        <v>282</v>
      </c>
      <c r="B8" s="4">
        <v>0</v>
      </c>
      <c r="C8" s="4">
        <v>0</v>
      </c>
      <c r="D8" s="4">
        <v>0</v>
      </c>
      <c r="E8" s="4">
        <v>0</v>
      </c>
      <c r="F8" s="4">
        <v>0</v>
      </c>
      <c r="G8" s="4">
        <v>0</v>
      </c>
      <c r="H8" s="4">
        <v>0</v>
      </c>
      <c r="I8" s="4">
        <v>0</v>
      </c>
      <c r="J8" s="4">
        <v>6</v>
      </c>
      <c r="K8" s="4">
        <v>2</v>
      </c>
      <c r="L8" s="4">
        <v>0</v>
      </c>
      <c r="M8" s="4">
        <v>0</v>
      </c>
      <c r="N8" s="4">
        <v>0</v>
      </c>
      <c r="O8" s="4">
        <v>0</v>
      </c>
    </row>
    <row r="9" spans="1:15" ht="12.75">
      <c r="A9" t="s">
        <v>283</v>
      </c>
      <c r="B9" s="4">
        <v>0</v>
      </c>
      <c r="C9" s="4">
        <v>0</v>
      </c>
      <c r="D9" s="4">
        <v>0</v>
      </c>
      <c r="E9" s="4">
        <v>0</v>
      </c>
      <c r="F9" s="4">
        <v>0</v>
      </c>
      <c r="G9" s="4">
        <v>0</v>
      </c>
      <c r="H9" s="4">
        <v>0</v>
      </c>
      <c r="I9" s="4">
        <v>0</v>
      </c>
      <c r="J9" s="4">
        <v>10</v>
      </c>
      <c r="K9" s="4">
        <v>9</v>
      </c>
      <c r="L9" s="4">
        <v>0</v>
      </c>
      <c r="M9" s="4">
        <v>0</v>
      </c>
      <c r="N9" s="4">
        <v>0</v>
      </c>
      <c r="O9" s="4">
        <v>0</v>
      </c>
    </row>
    <row r="10" spans="1:15" ht="12.75">
      <c r="A10" t="s">
        <v>284</v>
      </c>
      <c r="B10" s="4">
        <v>0</v>
      </c>
      <c r="C10" s="4">
        <v>0</v>
      </c>
      <c r="D10" s="4">
        <v>0</v>
      </c>
      <c r="E10" s="4">
        <v>0</v>
      </c>
      <c r="F10" s="4">
        <v>0</v>
      </c>
      <c r="G10" s="4">
        <v>0</v>
      </c>
      <c r="H10" s="4">
        <v>0</v>
      </c>
      <c r="I10" s="4">
        <v>0</v>
      </c>
      <c r="J10" s="4">
        <v>1</v>
      </c>
      <c r="K10" s="4">
        <v>0</v>
      </c>
      <c r="L10" s="4">
        <v>0</v>
      </c>
      <c r="M10" s="4">
        <v>0</v>
      </c>
      <c r="N10" s="4">
        <v>0</v>
      </c>
      <c r="O10" s="4">
        <v>0</v>
      </c>
    </row>
    <row r="11" spans="1:15" ht="12.75">
      <c r="A11" t="s">
        <v>285</v>
      </c>
      <c r="B11" s="4">
        <v>0</v>
      </c>
      <c r="C11" s="4">
        <v>0</v>
      </c>
      <c r="D11" s="4">
        <v>0</v>
      </c>
      <c r="E11" s="4">
        <v>0</v>
      </c>
      <c r="F11" s="4">
        <v>0</v>
      </c>
      <c r="G11" s="4">
        <v>0</v>
      </c>
      <c r="H11" s="4">
        <v>0</v>
      </c>
      <c r="I11" s="4">
        <v>0</v>
      </c>
      <c r="J11" s="4">
        <v>13</v>
      </c>
      <c r="K11" s="4">
        <v>1</v>
      </c>
      <c r="L11" s="4">
        <v>0</v>
      </c>
      <c r="M11" s="4">
        <v>0</v>
      </c>
      <c r="N11" s="4">
        <v>0</v>
      </c>
      <c r="O11" s="4">
        <v>0</v>
      </c>
    </row>
    <row r="12" spans="1:15" ht="12.75">
      <c r="A12" t="s">
        <v>286</v>
      </c>
      <c r="B12" s="4">
        <v>0</v>
      </c>
      <c r="C12" s="4">
        <v>0</v>
      </c>
      <c r="D12" s="4">
        <v>0</v>
      </c>
      <c r="E12" s="4">
        <v>0</v>
      </c>
      <c r="F12" s="4">
        <v>0</v>
      </c>
      <c r="G12" s="4">
        <v>0</v>
      </c>
      <c r="H12" s="4">
        <v>0</v>
      </c>
      <c r="I12" s="4">
        <v>0</v>
      </c>
      <c r="J12" s="4">
        <v>15</v>
      </c>
      <c r="K12" s="4">
        <v>23</v>
      </c>
      <c r="L12" s="4">
        <v>0</v>
      </c>
      <c r="M12" s="4">
        <v>0</v>
      </c>
      <c r="N12" s="4">
        <v>0</v>
      </c>
      <c r="O12" s="4">
        <v>0</v>
      </c>
    </row>
    <row r="13" spans="1:15" ht="12.75">
      <c r="A13" t="s">
        <v>287</v>
      </c>
      <c r="B13" s="4">
        <v>0</v>
      </c>
      <c r="C13" s="4">
        <v>0</v>
      </c>
      <c r="D13" s="4">
        <v>0</v>
      </c>
      <c r="E13" s="4">
        <v>0</v>
      </c>
      <c r="F13" s="4">
        <v>0</v>
      </c>
      <c r="G13" s="4">
        <v>0</v>
      </c>
      <c r="H13" s="4">
        <v>0</v>
      </c>
      <c r="I13" s="4">
        <v>0</v>
      </c>
      <c r="J13" s="4">
        <v>11</v>
      </c>
      <c r="K13" s="4">
        <v>12</v>
      </c>
      <c r="L13" s="4">
        <v>0</v>
      </c>
      <c r="M13" s="4">
        <v>0</v>
      </c>
      <c r="N13" s="4">
        <v>0</v>
      </c>
      <c r="O13" s="4">
        <v>0</v>
      </c>
    </row>
    <row r="14" spans="1:15" ht="12.75">
      <c r="A14" t="s">
        <v>288</v>
      </c>
      <c r="B14" s="4">
        <v>0</v>
      </c>
      <c r="C14" s="4">
        <v>0</v>
      </c>
      <c r="D14" s="4">
        <v>0</v>
      </c>
      <c r="E14" s="4">
        <v>0</v>
      </c>
      <c r="F14" s="4">
        <v>0</v>
      </c>
      <c r="G14" s="4">
        <v>0</v>
      </c>
      <c r="H14" s="4">
        <v>0</v>
      </c>
      <c r="I14" s="4">
        <v>0</v>
      </c>
      <c r="J14" s="4">
        <v>2</v>
      </c>
      <c r="K14" s="4">
        <v>15</v>
      </c>
      <c r="L14" s="4">
        <v>0</v>
      </c>
      <c r="M14" s="4">
        <v>0</v>
      </c>
      <c r="N14" s="4">
        <v>0</v>
      </c>
      <c r="O14" s="4">
        <v>0</v>
      </c>
    </row>
    <row r="15" spans="1:15" ht="12.75">
      <c r="A15" t="s">
        <v>289</v>
      </c>
      <c r="B15" s="4">
        <v>0</v>
      </c>
      <c r="C15" s="4">
        <v>0</v>
      </c>
      <c r="D15" s="4">
        <v>0</v>
      </c>
      <c r="E15" s="4">
        <v>0</v>
      </c>
      <c r="F15" s="4">
        <v>0</v>
      </c>
      <c r="G15" s="4">
        <v>0</v>
      </c>
      <c r="H15" s="4">
        <v>0</v>
      </c>
      <c r="I15" s="4">
        <v>0</v>
      </c>
      <c r="J15" s="4">
        <v>3</v>
      </c>
      <c r="K15" s="4">
        <v>1</v>
      </c>
      <c r="L15" s="4">
        <v>0</v>
      </c>
      <c r="M15" s="4">
        <v>0</v>
      </c>
      <c r="N15" s="4">
        <v>0</v>
      </c>
      <c r="O15" s="4">
        <v>0</v>
      </c>
    </row>
    <row r="16" spans="1:15" ht="12.75">
      <c r="A16" t="s">
        <v>290</v>
      </c>
      <c r="B16" s="4">
        <v>0</v>
      </c>
      <c r="C16" s="4">
        <v>0</v>
      </c>
      <c r="D16" s="4">
        <v>0</v>
      </c>
      <c r="E16" s="4">
        <v>0</v>
      </c>
      <c r="F16" s="4">
        <v>0</v>
      </c>
      <c r="G16" s="4">
        <v>0</v>
      </c>
      <c r="H16" s="4">
        <v>0</v>
      </c>
      <c r="I16" s="4">
        <v>0</v>
      </c>
      <c r="J16" s="4">
        <v>12</v>
      </c>
      <c r="K16" s="4">
        <v>2</v>
      </c>
      <c r="L16" s="4">
        <v>0</v>
      </c>
      <c r="M16" s="4">
        <v>0</v>
      </c>
      <c r="N16" s="4">
        <v>0</v>
      </c>
      <c r="O16" s="4">
        <v>0</v>
      </c>
    </row>
    <row r="17" spans="1:15" ht="12.75">
      <c r="A17" t="s">
        <v>291</v>
      </c>
      <c r="B17" s="4">
        <v>0</v>
      </c>
      <c r="C17" s="4">
        <v>0</v>
      </c>
      <c r="D17" s="4">
        <v>0</v>
      </c>
      <c r="E17" s="4">
        <v>0</v>
      </c>
      <c r="F17" s="4">
        <v>0</v>
      </c>
      <c r="G17" s="4">
        <v>0</v>
      </c>
      <c r="H17" s="4">
        <v>0</v>
      </c>
      <c r="I17" s="4">
        <v>0</v>
      </c>
      <c r="J17" s="4">
        <v>0</v>
      </c>
      <c r="K17" s="4">
        <v>1</v>
      </c>
      <c r="L17" s="4">
        <v>0</v>
      </c>
      <c r="M17" s="4">
        <v>0</v>
      </c>
      <c r="N17" s="4">
        <v>0</v>
      </c>
      <c r="O17" s="4">
        <v>0</v>
      </c>
    </row>
    <row r="18" spans="1:15" ht="12.75">
      <c r="A18" t="s">
        <v>292</v>
      </c>
      <c r="B18" s="4">
        <v>0</v>
      </c>
      <c r="C18" s="4">
        <v>0</v>
      </c>
      <c r="D18" s="4">
        <v>0</v>
      </c>
      <c r="E18" s="4">
        <v>0</v>
      </c>
      <c r="F18" s="4">
        <v>0</v>
      </c>
      <c r="G18" s="4">
        <v>0</v>
      </c>
      <c r="H18" s="4">
        <v>0</v>
      </c>
      <c r="I18" s="4">
        <v>0</v>
      </c>
      <c r="J18" s="4">
        <v>11</v>
      </c>
      <c r="K18" s="4">
        <v>0</v>
      </c>
      <c r="L18" s="4">
        <v>0</v>
      </c>
      <c r="M18" s="4">
        <v>0</v>
      </c>
      <c r="N18" s="4">
        <v>0</v>
      </c>
      <c r="O18" s="4">
        <v>0</v>
      </c>
    </row>
    <row r="19" spans="1:15" ht="12.75">
      <c r="A19" t="s">
        <v>293</v>
      </c>
      <c r="B19" s="4">
        <v>0</v>
      </c>
      <c r="C19" s="4">
        <v>0</v>
      </c>
      <c r="D19" s="4">
        <v>0</v>
      </c>
      <c r="E19" s="4">
        <v>0</v>
      </c>
      <c r="F19" s="4">
        <v>0</v>
      </c>
      <c r="G19" s="4">
        <v>0</v>
      </c>
      <c r="H19" s="4">
        <v>0</v>
      </c>
      <c r="I19" s="4">
        <v>0</v>
      </c>
      <c r="J19" s="4">
        <v>49</v>
      </c>
      <c r="K19" s="4">
        <v>1</v>
      </c>
      <c r="L19" s="4">
        <v>0</v>
      </c>
      <c r="M19" s="4">
        <v>0</v>
      </c>
      <c r="N19" s="4">
        <v>0</v>
      </c>
      <c r="O19" s="4">
        <v>0</v>
      </c>
    </row>
    <row r="20" spans="1:15" ht="12.75">
      <c r="A20" t="s">
        <v>294</v>
      </c>
      <c r="B20" s="4">
        <v>0</v>
      </c>
      <c r="C20" s="4">
        <v>0</v>
      </c>
      <c r="D20" s="4">
        <v>0</v>
      </c>
      <c r="E20" s="4">
        <v>0</v>
      </c>
      <c r="F20" s="4">
        <v>0</v>
      </c>
      <c r="G20" s="4">
        <v>0</v>
      </c>
      <c r="H20" s="4">
        <v>0</v>
      </c>
      <c r="I20" s="4">
        <v>0</v>
      </c>
      <c r="J20" s="4">
        <v>68</v>
      </c>
      <c r="K20" s="4">
        <v>0</v>
      </c>
      <c r="L20" s="4">
        <v>0</v>
      </c>
      <c r="M20" s="4">
        <v>0</v>
      </c>
      <c r="N20" s="4">
        <v>0</v>
      </c>
      <c r="O20" s="4">
        <v>0</v>
      </c>
    </row>
    <row r="21" spans="1:15" ht="12.75">
      <c r="A21" s="2" t="s">
        <v>252</v>
      </c>
      <c r="B21" s="6">
        <f aca="true" t="shared" si="0" ref="B21:O21">SUM(B7:B20)</f>
        <v>0</v>
      </c>
      <c r="C21" s="6">
        <f t="shared" si="0"/>
        <v>0</v>
      </c>
      <c r="D21" s="6">
        <f t="shared" si="0"/>
        <v>0</v>
      </c>
      <c r="E21" s="6">
        <f t="shared" si="0"/>
        <v>0</v>
      </c>
      <c r="F21" s="6">
        <f t="shared" si="0"/>
        <v>0</v>
      </c>
      <c r="G21" s="6">
        <f t="shared" si="0"/>
        <v>0</v>
      </c>
      <c r="H21" s="6">
        <f t="shared" si="0"/>
        <v>0</v>
      </c>
      <c r="I21" s="6">
        <f t="shared" si="0"/>
        <v>0</v>
      </c>
      <c r="J21" s="6">
        <f t="shared" si="0"/>
        <v>213</v>
      </c>
      <c r="K21" s="6">
        <f t="shared" si="0"/>
        <v>69</v>
      </c>
      <c r="L21" s="6">
        <f t="shared" si="0"/>
        <v>0</v>
      </c>
      <c r="M21" s="6">
        <f t="shared" si="0"/>
        <v>0</v>
      </c>
      <c r="N21" s="6">
        <f t="shared" si="0"/>
        <v>0</v>
      </c>
      <c r="O21" s="6">
        <f t="shared" si="0"/>
        <v>0</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1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295</v>
      </c>
    </row>
    <row r="3" ht="12.75">
      <c r="A3" t="s">
        <v>245</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15.xml><?xml version="1.0" encoding="utf-8"?>
<worksheet xmlns="http://schemas.openxmlformats.org/spreadsheetml/2006/main" xmlns:r="http://schemas.openxmlformats.org/officeDocument/2006/relationships">
  <dimension ref="A1:T22"/>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296</v>
      </c>
    </row>
    <row r="5" spans="2:20" ht="12.75">
      <c r="B5" s="2" t="s">
        <v>297</v>
      </c>
      <c r="D5" s="2" t="s">
        <v>298</v>
      </c>
      <c r="F5" s="2" t="s">
        <v>299</v>
      </c>
      <c r="H5" s="2" t="s">
        <v>300</v>
      </c>
      <c r="J5" s="2" t="s">
        <v>301</v>
      </c>
      <c r="L5" s="2" t="s">
        <v>302</v>
      </c>
      <c r="N5" s="2" t="s">
        <v>303</v>
      </c>
      <c r="P5" s="2" t="s">
        <v>304</v>
      </c>
      <c r="R5" s="2" t="s">
        <v>305</v>
      </c>
      <c r="T5" s="2" t="s">
        <v>252</v>
      </c>
    </row>
    <row r="6" spans="1:19" ht="12.75">
      <c r="A6" s="2" t="s">
        <v>247</v>
      </c>
      <c r="B6" t="s">
        <v>253</v>
      </c>
      <c r="C6" t="s">
        <v>254</v>
      </c>
      <c r="D6" t="s">
        <v>253</v>
      </c>
      <c r="E6" t="s">
        <v>254</v>
      </c>
      <c r="F6" t="s">
        <v>253</v>
      </c>
      <c r="G6" t="s">
        <v>254</v>
      </c>
      <c r="H6" t="s">
        <v>253</v>
      </c>
      <c r="I6" t="s">
        <v>254</v>
      </c>
      <c r="J6" t="s">
        <v>253</v>
      </c>
      <c r="K6" t="s">
        <v>254</v>
      </c>
      <c r="L6" t="s">
        <v>253</v>
      </c>
      <c r="M6" t="s">
        <v>254</v>
      </c>
      <c r="N6" t="s">
        <v>253</v>
      </c>
      <c r="O6" t="s">
        <v>254</v>
      </c>
      <c r="P6" t="s">
        <v>253</v>
      </c>
      <c r="Q6" t="s">
        <v>254</v>
      </c>
      <c r="R6" t="s">
        <v>253</v>
      </c>
      <c r="S6" t="s">
        <v>254</v>
      </c>
    </row>
    <row r="7" spans="1:20" ht="12.75">
      <c r="A7" t="s">
        <v>281</v>
      </c>
      <c r="B7" s="4">
        <v>0</v>
      </c>
      <c r="C7" s="4">
        <v>0</v>
      </c>
      <c r="D7" s="4">
        <v>0</v>
      </c>
      <c r="E7" s="4">
        <v>0</v>
      </c>
      <c r="F7" s="4">
        <v>0</v>
      </c>
      <c r="G7" s="4">
        <v>0</v>
      </c>
      <c r="H7" s="4">
        <v>0</v>
      </c>
      <c r="I7" s="4">
        <v>0</v>
      </c>
      <c r="J7" s="4">
        <v>0</v>
      </c>
      <c r="K7" s="4">
        <v>0</v>
      </c>
      <c r="L7" s="4">
        <v>0</v>
      </c>
      <c r="M7" s="4">
        <v>0</v>
      </c>
      <c r="N7" s="4">
        <v>0</v>
      </c>
      <c r="O7" s="4">
        <v>0</v>
      </c>
      <c r="P7" s="4">
        <v>0</v>
      </c>
      <c r="Q7" s="4">
        <v>0</v>
      </c>
      <c r="R7" s="4">
        <v>10</v>
      </c>
      <c r="S7" s="4">
        <v>3</v>
      </c>
      <c r="T7" s="6">
        <f aca="true" t="shared" si="0" ref="T7:T21">SUM(B7:S7)</f>
        <v>13</v>
      </c>
    </row>
    <row r="8" spans="1:20" ht="12.75">
      <c r="A8" t="s">
        <v>282</v>
      </c>
      <c r="B8" s="4">
        <v>0</v>
      </c>
      <c r="C8" s="4">
        <v>0</v>
      </c>
      <c r="D8" s="4">
        <v>0</v>
      </c>
      <c r="E8" s="4">
        <v>0</v>
      </c>
      <c r="F8" s="4">
        <v>0</v>
      </c>
      <c r="G8" s="4">
        <v>0</v>
      </c>
      <c r="H8" s="4">
        <v>0</v>
      </c>
      <c r="I8" s="4">
        <v>0</v>
      </c>
      <c r="J8" s="4">
        <v>0</v>
      </c>
      <c r="K8" s="4">
        <v>0</v>
      </c>
      <c r="L8" s="4">
        <v>0</v>
      </c>
      <c r="M8" s="4">
        <v>0</v>
      </c>
      <c r="N8" s="4">
        <v>0</v>
      </c>
      <c r="O8" s="4">
        <v>0</v>
      </c>
      <c r="P8" s="4">
        <v>0</v>
      </c>
      <c r="Q8" s="4">
        <v>0</v>
      </c>
      <c r="R8" s="4">
        <v>9</v>
      </c>
      <c r="S8" s="4">
        <v>1</v>
      </c>
      <c r="T8" s="6">
        <f t="shared" si="0"/>
        <v>10</v>
      </c>
    </row>
    <row r="9" spans="1:20" ht="12.75">
      <c r="A9" t="s">
        <v>283</v>
      </c>
      <c r="B9" s="4">
        <v>0</v>
      </c>
      <c r="C9" s="4">
        <v>0</v>
      </c>
      <c r="D9" s="4">
        <v>0</v>
      </c>
      <c r="E9" s="4">
        <v>0</v>
      </c>
      <c r="F9" s="4">
        <v>0</v>
      </c>
      <c r="G9" s="4">
        <v>0</v>
      </c>
      <c r="H9" s="4">
        <v>0</v>
      </c>
      <c r="I9" s="4">
        <v>0</v>
      </c>
      <c r="J9" s="4">
        <v>0</v>
      </c>
      <c r="K9" s="4">
        <v>0</v>
      </c>
      <c r="L9" s="4">
        <v>0</v>
      </c>
      <c r="M9" s="4">
        <v>0</v>
      </c>
      <c r="N9" s="4">
        <v>0</v>
      </c>
      <c r="O9" s="4">
        <v>0</v>
      </c>
      <c r="P9" s="4">
        <v>0</v>
      </c>
      <c r="Q9" s="4">
        <v>0</v>
      </c>
      <c r="R9" s="4">
        <v>13</v>
      </c>
      <c r="S9" s="4">
        <v>6</v>
      </c>
      <c r="T9" s="6">
        <f t="shared" si="0"/>
        <v>19</v>
      </c>
    </row>
    <row r="10" spans="1:20" ht="12.75">
      <c r="A10" t="s">
        <v>284</v>
      </c>
      <c r="B10" s="4">
        <v>0</v>
      </c>
      <c r="C10" s="4">
        <v>0</v>
      </c>
      <c r="D10" s="4">
        <v>0</v>
      </c>
      <c r="E10" s="4">
        <v>0</v>
      </c>
      <c r="F10" s="4">
        <v>0</v>
      </c>
      <c r="G10" s="4">
        <v>0</v>
      </c>
      <c r="H10" s="4">
        <v>0</v>
      </c>
      <c r="I10" s="4">
        <v>0</v>
      </c>
      <c r="J10" s="4">
        <v>0</v>
      </c>
      <c r="K10" s="4">
        <v>0</v>
      </c>
      <c r="L10" s="4">
        <v>0</v>
      </c>
      <c r="M10" s="4">
        <v>0</v>
      </c>
      <c r="N10" s="4">
        <v>0</v>
      </c>
      <c r="O10" s="4">
        <v>0</v>
      </c>
      <c r="P10" s="4">
        <v>0</v>
      </c>
      <c r="Q10" s="4">
        <v>0</v>
      </c>
      <c r="R10" s="4">
        <v>1</v>
      </c>
      <c r="S10" s="4">
        <v>0</v>
      </c>
      <c r="T10" s="6">
        <f t="shared" si="0"/>
        <v>1</v>
      </c>
    </row>
    <row r="11" spans="1:20" ht="12.75">
      <c r="A11" t="s">
        <v>285</v>
      </c>
      <c r="B11" s="4">
        <v>0</v>
      </c>
      <c r="C11" s="4">
        <v>0</v>
      </c>
      <c r="D11" s="4">
        <v>0</v>
      </c>
      <c r="E11" s="4">
        <v>0</v>
      </c>
      <c r="F11" s="4">
        <v>0</v>
      </c>
      <c r="G11" s="4">
        <v>0</v>
      </c>
      <c r="H11" s="4">
        <v>0</v>
      </c>
      <c r="I11" s="4">
        <v>0</v>
      </c>
      <c r="J11" s="4">
        <v>0</v>
      </c>
      <c r="K11" s="4">
        <v>0</v>
      </c>
      <c r="L11" s="4">
        <v>0</v>
      </c>
      <c r="M11" s="4">
        <v>0</v>
      </c>
      <c r="N11" s="4">
        <v>0</v>
      </c>
      <c r="O11" s="4">
        <v>0</v>
      </c>
      <c r="P11" s="4">
        <v>0</v>
      </c>
      <c r="Q11" s="4">
        <v>0</v>
      </c>
      <c r="R11" s="4">
        <v>14</v>
      </c>
      <c r="S11" s="4">
        <v>1</v>
      </c>
      <c r="T11" s="6">
        <f t="shared" si="0"/>
        <v>15</v>
      </c>
    </row>
    <row r="12" spans="1:20" ht="12.75">
      <c r="A12" t="s">
        <v>286</v>
      </c>
      <c r="B12" s="4">
        <v>0</v>
      </c>
      <c r="C12" s="4">
        <v>0</v>
      </c>
      <c r="D12" s="4">
        <v>0</v>
      </c>
      <c r="E12" s="4">
        <v>0</v>
      </c>
      <c r="F12" s="4">
        <v>0</v>
      </c>
      <c r="G12" s="4">
        <v>0</v>
      </c>
      <c r="H12" s="4">
        <v>0</v>
      </c>
      <c r="I12" s="4">
        <v>0</v>
      </c>
      <c r="J12" s="4">
        <v>0</v>
      </c>
      <c r="K12" s="4">
        <v>0</v>
      </c>
      <c r="L12" s="4">
        <v>0</v>
      </c>
      <c r="M12" s="4">
        <v>0</v>
      </c>
      <c r="N12" s="4">
        <v>0</v>
      </c>
      <c r="O12" s="4">
        <v>0</v>
      </c>
      <c r="P12" s="4">
        <v>0</v>
      </c>
      <c r="Q12" s="4">
        <v>0</v>
      </c>
      <c r="R12" s="4">
        <v>12</v>
      </c>
      <c r="S12" s="4">
        <v>23</v>
      </c>
      <c r="T12" s="6">
        <f t="shared" si="0"/>
        <v>35</v>
      </c>
    </row>
    <row r="13" spans="1:20" ht="12.75">
      <c r="A13" t="s">
        <v>287</v>
      </c>
      <c r="B13" s="4">
        <v>0</v>
      </c>
      <c r="C13" s="4">
        <v>0</v>
      </c>
      <c r="D13" s="4">
        <v>0</v>
      </c>
      <c r="E13" s="4">
        <v>0</v>
      </c>
      <c r="F13" s="4">
        <v>0</v>
      </c>
      <c r="G13" s="4">
        <v>0</v>
      </c>
      <c r="H13" s="4">
        <v>0</v>
      </c>
      <c r="I13" s="4">
        <v>0</v>
      </c>
      <c r="J13" s="4">
        <v>0</v>
      </c>
      <c r="K13" s="4">
        <v>0</v>
      </c>
      <c r="L13" s="4">
        <v>0</v>
      </c>
      <c r="M13" s="4">
        <v>0</v>
      </c>
      <c r="N13" s="4">
        <v>0</v>
      </c>
      <c r="O13" s="4">
        <v>0</v>
      </c>
      <c r="P13" s="4">
        <v>0</v>
      </c>
      <c r="Q13" s="4">
        <v>0</v>
      </c>
      <c r="R13" s="4">
        <v>11</v>
      </c>
      <c r="S13" s="4">
        <v>12</v>
      </c>
      <c r="T13" s="6">
        <f t="shared" si="0"/>
        <v>23</v>
      </c>
    </row>
    <row r="14" spans="1:20" ht="12.75">
      <c r="A14" t="s">
        <v>288</v>
      </c>
      <c r="B14" s="4">
        <v>0</v>
      </c>
      <c r="C14" s="4">
        <v>0</v>
      </c>
      <c r="D14" s="4">
        <v>0</v>
      </c>
      <c r="E14" s="4">
        <v>0</v>
      </c>
      <c r="F14" s="4">
        <v>0</v>
      </c>
      <c r="G14" s="4">
        <v>0</v>
      </c>
      <c r="H14" s="4">
        <v>0</v>
      </c>
      <c r="I14" s="4">
        <v>0</v>
      </c>
      <c r="J14" s="4">
        <v>0</v>
      </c>
      <c r="K14" s="4">
        <v>0</v>
      </c>
      <c r="L14" s="4">
        <v>0</v>
      </c>
      <c r="M14" s="4">
        <v>0</v>
      </c>
      <c r="N14" s="4">
        <v>0</v>
      </c>
      <c r="O14" s="4">
        <v>0</v>
      </c>
      <c r="P14" s="4">
        <v>0</v>
      </c>
      <c r="Q14" s="4">
        <v>0</v>
      </c>
      <c r="R14" s="4">
        <v>4</v>
      </c>
      <c r="S14" s="4">
        <v>14</v>
      </c>
      <c r="T14" s="6">
        <f t="shared" si="0"/>
        <v>18</v>
      </c>
    </row>
    <row r="15" spans="1:20" ht="12.75">
      <c r="A15" t="s">
        <v>289</v>
      </c>
      <c r="B15" s="4">
        <v>0</v>
      </c>
      <c r="C15" s="4">
        <v>0</v>
      </c>
      <c r="D15" s="4">
        <v>0</v>
      </c>
      <c r="E15" s="4">
        <v>0</v>
      </c>
      <c r="F15" s="4">
        <v>0</v>
      </c>
      <c r="G15" s="4">
        <v>0</v>
      </c>
      <c r="H15" s="4">
        <v>0</v>
      </c>
      <c r="I15" s="4">
        <v>0</v>
      </c>
      <c r="J15" s="4">
        <v>0</v>
      </c>
      <c r="K15" s="4">
        <v>0</v>
      </c>
      <c r="L15" s="4">
        <v>0</v>
      </c>
      <c r="M15" s="4">
        <v>0</v>
      </c>
      <c r="N15" s="4">
        <v>0</v>
      </c>
      <c r="O15" s="4">
        <v>0</v>
      </c>
      <c r="P15" s="4">
        <v>0</v>
      </c>
      <c r="Q15" s="4">
        <v>0</v>
      </c>
      <c r="R15" s="4">
        <v>3</v>
      </c>
      <c r="S15" s="4">
        <v>1</v>
      </c>
      <c r="T15" s="6">
        <f t="shared" si="0"/>
        <v>4</v>
      </c>
    </row>
    <row r="16" spans="1:20" ht="12.75">
      <c r="A16" t="s">
        <v>290</v>
      </c>
      <c r="B16" s="4">
        <v>0</v>
      </c>
      <c r="C16" s="4">
        <v>0</v>
      </c>
      <c r="D16" s="4">
        <v>0</v>
      </c>
      <c r="E16" s="4">
        <v>0</v>
      </c>
      <c r="F16" s="4">
        <v>0</v>
      </c>
      <c r="G16" s="4">
        <v>0</v>
      </c>
      <c r="H16" s="4">
        <v>0</v>
      </c>
      <c r="I16" s="4">
        <v>0</v>
      </c>
      <c r="J16" s="4">
        <v>0</v>
      </c>
      <c r="K16" s="4">
        <v>0</v>
      </c>
      <c r="L16" s="4">
        <v>0</v>
      </c>
      <c r="M16" s="4">
        <v>0</v>
      </c>
      <c r="N16" s="4">
        <v>0</v>
      </c>
      <c r="O16" s="4">
        <v>0</v>
      </c>
      <c r="P16" s="4">
        <v>0</v>
      </c>
      <c r="Q16" s="4">
        <v>0</v>
      </c>
      <c r="R16" s="4">
        <v>10</v>
      </c>
      <c r="S16" s="4">
        <v>1</v>
      </c>
      <c r="T16" s="6">
        <f t="shared" si="0"/>
        <v>11</v>
      </c>
    </row>
    <row r="17" spans="1:20" ht="12.75">
      <c r="A17" t="s">
        <v>291</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1</v>
      </c>
      <c r="T17" s="6">
        <f t="shared" si="0"/>
        <v>1</v>
      </c>
    </row>
    <row r="18" spans="1:20" ht="12.75">
      <c r="A18" t="s">
        <v>292</v>
      </c>
      <c r="B18" s="4">
        <v>0</v>
      </c>
      <c r="C18" s="4">
        <v>0</v>
      </c>
      <c r="D18" s="4">
        <v>0</v>
      </c>
      <c r="E18" s="4">
        <v>0</v>
      </c>
      <c r="F18" s="4">
        <v>0</v>
      </c>
      <c r="G18" s="4">
        <v>0</v>
      </c>
      <c r="H18" s="4">
        <v>0</v>
      </c>
      <c r="I18" s="4">
        <v>0</v>
      </c>
      <c r="J18" s="4">
        <v>0</v>
      </c>
      <c r="K18" s="4">
        <v>0</v>
      </c>
      <c r="L18" s="4">
        <v>0</v>
      </c>
      <c r="M18" s="4">
        <v>0</v>
      </c>
      <c r="N18" s="4">
        <v>0</v>
      </c>
      <c r="O18" s="4">
        <v>0</v>
      </c>
      <c r="P18" s="4">
        <v>0</v>
      </c>
      <c r="Q18" s="4">
        <v>0</v>
      </c>
      <c r="R18" s="4">
        <v>11</v>
      </c>
      <c r="S18" s="4">
        <v>0</v>
      </c>
      <c r="T18" s="6">
        <f t="shared" si="0"/>
        <v>11</v>
      </c>
    </row>
    <row r="19" spans="1:20" ht="12.75">
      <c r="A19" t="s">
        <v>293</v>
      </c>
      <c r="B19" s="4">
        <v>0</v>
      </c>
      <c r="C19" s="4">
        <v>0</v>
      </c>
      <c r="D19" s="4">
        <v>0</v>
      </c>
      <c r="E19" s="4">
        <v>0</v>
      </c>
      <c r="F19" s="4">
        <v>0</v>
      </c>
      <c r="G19" s="4">
        <v>0</v>
      </c>
      <c r="H19" s="4">
        <v>0</v>
      </c>
      <c r="I19" s="4">
        <v>0</v>
      </c>
      <c r="J19" s="4">
        <v>0</v>
      </c>
      <c r="K19" s="4">
        <v>0</v>
      </c>
      <c r="L19" s="4">
        <v>0</v>
      </c>
      <c r="M19" s="4">
        <v>0</v>
      </c>
      <c r="N19" s="4">
        <v>0</v>
      </c>
      <c r="O19" s="4">
        <v>0</v>
      </c>
      <c r="P19" s="4">
        <v>0</v>
      </c>
      <c r="Q19" s="4">
        <v>0</v>
      </c>
      <c r="R19" s="4">
        <v>50</v>
      </c>
      <c r="S19" s="4">
        <v>1</v>
      </c>
      <c r="T19" s="6">
        <f t="shared" si="0"/>
        <v>51</v>
      </c>
    </row>
    <row r="20" spans="1:20" ht="12.75">
      <c r="A20" t="s">
        <v>294</v>
      </c>
      <c r="B20" s="4">
        <v>0</v>
      </c>
      <c r="C20" s="4">
        <v>0</v>
      </c>
      <c r="D20" s="4">
        <v>0</v>
      </c>
      <c r="E20" s="4">
        <v>0</v>
      </c>
      <c r="F20" s="4">
        <v>0</v>
      </c>
      <c r="G20" s="4">
        <v>0</v>
      </c>
      <c r="H20" s="4">
        <v>0</v>
      </c>
      <c r="I20" s="4">
        <v>0</v>
      </c>
      <c r="J20" s="4">
        <v>0</v>
      </c>
      <c r="K20" s="4">
        <v>0</v>
      </c>
      <c r="L20" s="4">
        <v>0</v>
      </c>
      <c r="M20" s="4">
        <v>0</v>
      </c>
      <c r="N20" s="4">
        <v>0</v>
      </c>
      <c r="O20" s="4">
        <v>0</v>
      </c>
      <c r="P20" s="4">
        <v>0</v>
      </c>
      <c r="Q20" s="4">
        <v>0</v>
      </c>
      <c r="R20" s="4">
        <v>69</v>
      </c>
      <c r="S20" s="4">
        <v>0</v>
      </c>
      <c r="T20" s="6">
        <f t="shared" si="0"/>
        <v>69</v>
      </c>
    </row>
    <row r="21" spans="1:20" ht="12.75">
      <c r="A21" t="s">
        <v>255</v>
      </c>
      <c r="B21" s="4">
        <v>0</v>
      </c>
      <c r="C21" s="4">
        <v>0</v>
      </c>
      <c r="D21" s="4">
        <v>12</v>
      </c>
      <c r="E21" s="4">
        <v>0</v>
      </c>
      <c r="F21" s="4">
        <v>0</v>
      </c>
      <c r="G21" s="4">
        <v>0</v>
      </c>
      <c r="H21" s="4">
        <v>0</v>
      </c>
      <c r="I21" s="4">
        <v>0</v>
      </c>
      <c r="J21" s="4">
        <v>0</v>
      </c>
      <c r="K21" s="4">
        <v>0</v>
      </c>
      <c r="L21" s="4">
        <v>2</v>
      </c>
      <c r="M21" s="4">
        <v>1</v>
      </c>
      <c r="N21" s="4">
        <v>0</v>
      </c>
      <c r="O21" s="4">
        <v>0</v>
      </c>
      <c r="P21" s="4">
        <v>0</v>
      </c>
      <c r="Q21" s="4">
        <v>0</v>
      </c>
      <c r="R21" s="4">
        <v>0</v>
      </c>
      <c r="S21" s="4">
        <v>0</v>
      </c>
      <c r="T21" s="6">
        <f t="shared" si="0"/>
        <v>15</v>
      </c>
    </row>
    <row r="22" spans="1:20" ht="12.75">
      <c r="A22" s="2" t="s">
        <v>252</v>
      </c>
      <c r="B22" s="6">
        <f aca="true" t="shared" si="1" ref="B22:T22">SUM(B7:B21)</f>
        <v>0</v>
      </c>
      <c r="C22" s="6">
        <f t="shared" si="1"/>
        <v>0</v>
      </c>
      <c r="D22" s="6">
        <f t="shared" si="1"/>
        <v>12</v>
      </c>
      <c r="E22" s="6">
        <f t="shared" si="1"/>
        <v>0</v>
      </c>
      <c r="F22" s="6">
        <f t="shared" si="1"/>
        <v>0</v>
      </c>
      <c r="G22" s="6">
        <f t="shared" si="1"/>
        <v>0</v>
      </c>
      <c r="H22" s="6">
        <f t="shared" si="1"/>
        <v>0</v>
      </c>
      <c r="I22" s="6">
        <f t="shared" si="1"/>
        <v>0</v>
      </c>
      <c r="J22" s="6">
        <f t="shared" si="1"/>
        <v>0</v>
      </c>
      <c r="K22" s="6">
        <f t="shared" si="1"/>
        <v>0</v>
      </c>
      <c r="L22" s="6">
        <f t="shared" si="1"/>
        <v>2</v>
      </c>
      <c r="M22" s="6">
        <f t="shared" si="1"/>
        <v>1</v>
      </c>
      <c r="N22" s="6">
        <f t="shared" si="1"/>
        <v>0</v>
      </c>
      <c r="O22" s="6">
        <f t="shared" si="1"/>
        <v>0</v>
      </c>
      <c r="P22" s="6">
        <f t="shared" si="1"/>
        <v>0</v>
      </c>
      <c r="Q22" s="6">
        <f t="shared" si="1"/>
        <v>0</v>
      </c>
      <c r="R22" s="6">
        <f t="shared" si="1"/>
        <v>217</v>
      </c>
      <c r="S22" s="6">
        <f t="shared" si="1"/>
        <v>64</v>
      </c>
      <c r="T22" s="6">
        <f t="shared" si="1"/>
        <v>296</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16.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306</v>
      </c>
    </row>
    <row r="5" spans="2:20" ht="12.75">
      <c r="B5" s="2" t="s">
        <v>307</v>
      </c>
      <c r="D5" s="2" t="s">
        <v>305</v>
      </c>
      <c r="F5" s="2" t="s">
        <v>308</v>
      </c>
      <c r="H5" s="2" t="s">
        <v>309</v>
      </c>
      <c r="J5" s="2" t="s">
        <v>310</v>
      </c>
      <c r="L5" s="2" t="s">
        <v>311</v>
      </c>
      <c r="N5" s="2" t="s">
        <v>312</v>
      </c>
      <c r="P5" s="2" t="s">
        <v>313</v>
      </c>
      <c r="R5" s="2" t="s">
        <v>314</v>
      </c>
      <c r="T5" s="2" t="s">
        <v>315</v>
      </c>
    </row>
    <row r="6" spans="1:19" ht="12.75">
      <c r="A6" s="2" t="s">
        <v>247</v>
      </c>
      <c r="B6" t="s">
        <v>253</v>
      </c>
      <c r="C6" t="s">
        <v>254</v>
      </c>
      <c r="D6" t="s">
        <v>253</v>
      </c>
      <c r="E6" t="s">
        <v>254</v>
      </c>
      <c r="F6" t="s">
        <v>253</v>
      </c>
      <c r="G6" t="s">
        <v>254</v>
      </c>
      <c r="H6" t="s">
        <v>253</v>
      </c>
      <c r="I6" t="s">
        <v>254</v>
      </c>
      <c r="J6" t="s">
        <v>253</v>
      </c>
      <c r="K6" t="s">
        <v>254</v>
      </c>
      <c r="L6" t="s">
        <v>253</v>
      </c>
      <c r="M6" t="s">
        <v>254</v>
      </c>
      <c r="N6" t="s">
        <v>253</v>
      </c>
      <c r="O6" t="s">
        <v>254</v>
      </c>
      <c r="P6" t="s">
        <v>253</v>
      </c>
      <c r="Q6" t="s">
        <v>254</v>
      </c>
      <c r="R6" t="s">
        <v>253</v>
      </c>
      <c r="S6" t="s">
        <v>254</v>
      </c>
    </row>
    <row r="7" spans="1:20" ht="12.75">
      <c r="A7" t="s">
        <v>255</v>
      </c>
      <c r="B7" s="4">
        <v>0</v>
      </c>
      <c r="C7" s="4">
        <v>0</v>
      </c>
      <c r="D7" s="4">
        <v>20</v>
      </c>
      <c r="E7" s="4">
        <v>0</v>
      </c>
      <c r="F7" s="4">
        <v>0</v>
      </c>
      <c r="G7" s="4">
        <v>0</v>
      </c>
      <c r="H7" s="4">
        <v>0</v>
      </c>
      <c r="I7" s="4">
        <v>0</v>
      </c>
      <c r="J7" s="4">
        <v>0</v>
      </c>
      <c r="K7" s="4">
        <v>0</v>
      </c>
      <c r="L7" s="4">
        <v>0</v>
      </c>
      <c r="M7" s="4">
        <v>0</v>
      </c>
      <c r="N7" s="4">
        <v>0</v>
      </c>
      <c r="O7" s="4">
        <v>0</v>
      </c>
      <c r="P7" s="4">
        <v>0</v>
      </c>
      <c r="Q7" s="4">
        <v>0</v>
      </c>
      <c r="R7" s="4">
        <v>0</v>
      </c>
      <c r="S7" s="4">
        <v>0</v>
      </c>
      <c r="T7" s="6">
        <f>SUM(B7:S7)</f>
        <v>20</v>
      </c>
    </row>
    <row r="8" spans="1:20" ht="12.75">
      <c r="A8" s="2" t="s">
        <v>252</v>
      </c>
      <c r="B8" s="6">
        <f aca="true" t="shared" si="0" ref="B8:T8">SUM(B7:B7)</f>
        <v>0</v>
      </c>
      <c r="C8" s="6">
        <f t="shared" si="0"/>
        <v>0</v>
      </c>
      <c r="D8" s="6">
        <f t="shared" si="0"/>
        <v>20</v>
      </c>
      <c r="E8" s="6">
        <f t="shared" si="0"/>
        <v>0</v>
      </c>
      <c r="F8" s="6">
        <f t="shared" si="0"/>
        <v>0</v>
      </c>
      <c r="G8" s="6">
        <f t="shared" si="0"/>
        <v>0</v>
      </c>
      <c r="H8" s="6">
        <f t="shared" si="0"/>
        <v>0</v>
      </c>
      <c r="I8" s="6">
        <f t="shared" si="0"/>
        <v>0</v>
      </c>
      <c r="J8" s="6">
        <f t="shared" si="0"/>
        <v>0</v>
      </c>
      <c r="K8" s="6">
        <f t="shared" si="0"/>
        <v>0</v>
      </c>
      <c r="L8" s="6">
        <f t="shared" si="0"/>
        <v>0</v>
      </c>
      <c r="M8" s="6">
        <f t="shared" si="0"/>
        <v>0</v>
      </c>
      <c r="N8" s="6">
        <f t="shared" si="0"/>
        <v>0</v>
      </c>
      <c r="O8" s="6">
        <f t="shared" si="0"/>
        <v>0</v>
      </c>
      <c r="P8" s="6">
        <f t="shared" si="0"/>
        <v>0</v>
      </c>
      <c r="Q8" s="6">
        <f t="shared" si="0"/>
        <v>0</v>
      </c>
      <c r="R8" s="6">
        <f t="shared" si="0"/>
        <v>0</v>
      </c>
      <c r="S8" s="6">
        <f t="shared" si="0"/>
        <v>0</v>
      </c>
      <c r="T8" s="6">
        <f t="shared" si="0"/>
        <v>20</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17.xml><?xml version="1.0" encoding="utf-8"?>
<worksheet xmlns="http://schemas.openxmlformats.org/spreadsheetml/2006/main" xmlns:r="http://schemas.openxmlformats.org/officeDocument/2006/relationships">
  <dimension ref="A1:V8"/>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316</v>
      </c>
    </row>
    <row r="5" spans="1:22" ht="12.75">
      <c r="A5" s="2" t="s">
        <v>317</v>
      </c>
      <c r="B5" s="2" t="s">
        <v>318</v>
      </c>
      <c r="D5" s="2" t="s">
        <v>319</v>
      </c>
      <c r="F5" s="2" t="s">
        <v>320</v>
      </c>
      <c r="H5" s="2" t="s">
        <v>321</v>
      </c>
      <c r="J5" s="2" t="s">
        <v>322</v>
      </c>
      <c r="L5" s="2" t="s">
        <v>323</v>
      </c>
      <c r="N5" s="2" t="s">
        <v>324</v>
      </c>
      <c r="P5" s="2" t="s">
        <v>325</v>
      </c>
      <c r="R5" s="2" t="s">
        <v>326</v>
      </c>
      <c r="T5" s="2" t="s">
        <v>327</v>
      </c>
      <c r="V5" s="2" t="s">
        <v>252</v>
      </c>
    </row>
    <row r="6" spans="1:21" ht="12.75">
      <c r="A6" s="2" t="s">
        <v>247</v>
      </c>
      <c r="B6" t="s">
        <v>253</v>
      </c>
      <c r="C6" t="s">
        <v>254</v>
      </c>
      <c r="D6" t="s">
        <v>253</v>
      </c>
      <c r="E6" t="s">
        <v>254</v>
      </c>
      <c r="F6" t="s">
        <v>253</v>
      </c>
      <c r="G6" t="s">
        <v>254</v>
      </c>
      <c r="H6" t="s">
        <v>253</v>
      </c>
      <c r="I6" t="s">
        <v>254</v>
      </c>
      <c r="J6" t="s">
        <v>253</v>
      </c>
      <c r="K6" t="s">
        <v>254</v>
      </c>
      <c r="L6" t="s">
        <v>253</v>
      </c>
      <c r="M6" t="s">
        <v>254</v>
      </c>
      <c r="N6" t="s">
        <v>253</v>
      </c>
      <c r="O6" t="s">
        <v>254</v>
      </c>
      <c r="P6" t="s">
        <v>253</v>
      </c>
      <c r="Q6" t="s">
        <v>254</v>
      </c>
      <c r="R6" t="s">
        <v>253</v>
      </c>
      <c r="S6" t="s">
        <v>254</v>
      </c>
      <c r="T6" t="s">
        <v>253</v>
      </c>
      <c r="U6" t="s">
        <v>254</v>
      </c>
    </row>
    <row r="7" spans="1:22" ht="12.75">
      <c r="A7" t="s">
        <v>255</v>
      </c>
      <c r="B7" s="8">
        <v>64</v>
      </c>
      <c r="C7" s="8">
        <v>0</v>
      </c>
      <c r="D7" s="8">
        <v>9</v>
      </c>
      <c r="E7" s="8">
        <v>1</v>
      </c>
      <c r="F7" s="8">
        <v>20</v>
      </c>
      <c r="G7" s="8">
        <v>1</v>
      </c>
      <c r="H7" s="8">
        <v>15</v>
      </c>
      <c r="I7" s="8">
        <v>1</v>
      </c>
      <c r="J7" s="8">
        <v>35</v>
      </c>
      <c r="K7" s="8">
        <v>1</v>
      </c>
      <c r="L7" s="8">
        <v>10</v>
      </c>
      <c r="M7" s="8">
        <v>1</v>
      </c>
      <c r="N7" s="8">
        <v>33</v>
      </c>
      <c r="O7" s="8">
        <v>2</v>
      </c>
      <c r="P7" s="8">
        <v>3</v>
      </c>
      <c r="Q7" s="8">
        <v>0</v>
      </c>
      <c r="R7" s="8">
        <v>1</v>
      </c>
      <c r="S7" s="8">
        <v>0</v>
      </c>
      <c r="T7" s="8">
        <v>0</v>
      </c>
      <c r="U7" s="8">
        <v>0</v>
      </c>
      <c r="V7" s="5">
        <f>SUM(B7:U7)</f>
        <v>197</v>
      </c>
    </row>
    <row r="8" spans="1:22" ht="12.75">
      <c r="A8" s="2" t="s">
        <v>252</v>
      </c>
      <c r="B8" s="5">
        <f aca="true" t="shared" si="0" ref="B8:V8">SUM(B7:B7)</f>
        <v>64</v>
      </c>
      <c r="C8" s="5">
        <f t="shared" si="0"/>
        <v>0</v>
      </c>
      <c r="D8" s="5">
        <f t="shared" si="0"/>
        <v>9</v>
      </c>
      <c r="E8" s="5">
        <f t="shared" si="0"/>
        <v>1</v>
      </c>
      <c r="F8" s="5">
        <f t="shared" si="0"/>
        <v>20</v>
      </c>
      <c r="G8" s="5">
        <f t="shared" si="0"/>
        <v>1</v>
      </c>
      <c r="H8" s="5">
        <f t="shared" si="0"/>
        <v>15</v>
      </c>
      <c r="I8" s="5">
        <f t="shared" si="0"/>
        <v>1</v>
      </c>
      <c r="J8" s="5">
        <f t="shared" si="0"/>
        <v>35</v>
      </c>
      <c r="K8" s="5">
        <f t="shared" si="0"/>
        <v>1</v>
      </c>
      <c r="L8" s="5">
        <f t="shared" si="0"/>
        <v>10</v>
      </c>
      <c r="M8" s="5">
        <f t="shared" si="0"/>
        <v>1</v>
      </c>
      <c r="N8" s="5">
        <f t="shared" si="0"/>
        <v>33</v>
      </c>
      <c r="O8" s="5">
        <f t="shared" si="0"/>
        <v>2</v>
      </c>
      <c r="P8" s="5">
        <f t="shared" si="0"/>
        <v>3</v>
      </c>
      <c r="Q8" s="5">
        <f t="shared" si="0"/>
        <v>0</v>
      </c>
      <c r="R8" s="5">
        <f t="shared" si="0"/>
        <v>1</v>
      </c>
      <c r="S8" s="5">
        <f t="shared" si="0"/>
        <v>0</v>
      </c>
      <c r="T8" s="5">
        <f t="shared" si="0"/>
        <v>0</v>
      </c>
      <c r="U8" s="5">
        <f t="shared" si="0"/>
        <v>0</v>
      </c>
      <c r="V8" s="5">
        <f t="shared" si="0"/>
        <v>197</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18.xml><?xml version="1.0" encoding="utf-8"?>
<worksheet xmlns="http://schemas.openxmlformats.org/spreadsheetml/2006/main" xmlns:r="http://schemas.openxmlformats.org/officeDocument/2006/relationships">
  <dimension ref="A1:Z8"/>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328</v>
      </c>
    </row>
    <row r="5" spans="1:26" ht="12.75">
      <c r="A5" s="2" t="s">
        <v>329</v>
      </c>
      <c r="B5" s="2" t="s">
        <v>330</v>
      </c>
      <c r="D5" s="2" t="s">
        <v>331</v>
      </c>
      <c r="F5" s="2" t="s">
        <v>332</v>
      </c>
      <c r="H5" s="2" t="s">
        <v>333</v>
      </c>
      <c r="J5" s="2" t="s">
        <v>334</v>
      </c>
      <c r="L5" s="2" t="s">
        <v>335</v>
      </c>
      <c r="N5" s="2" t="s">
        <v>336</v>
      </c>
      <c r="P5" s="2" t="s">
        <v>337</v>
      </c>
      <c r="R5" s="2" t="s">
        <v>338</v>
      </c>
      <c r="T5" s="2" t="s">
        <v>339</v>
      </c>
      <c r="V5" s="2" t="s">
        <v>340</v>
      </c>
      <c r="X5" s="2" t="s">
        <v>341</v>
      </c>
      <c r="Z5" s="2" t="s">
        <v>252</v>
      </c>
    </row>
    <row r="6" spans="1:25" ht="12.75">
      <c r="A6" s="2" t="s">
        <v>247</v>
      </c>
      <c r="B6" t="s">
        <v>253</v>
      </c>
      <c r="C6" t="s">
        <v>254</v>
      </c>
      <c r="D6" t="s">
        <v>253</v>
      </c>
      <c r="E6" t="s">
        <v>254</v>
      </c>
      <c r="F6" t="s">
        <v>253</v>
      </c>
      <c r="G6" t="s">
        <v>254</v>
      </c>
      <c r="H6" t="s">
        <v>253</v>
      </c>
      <c r="I6" t="s">
        <v>254</v>
      </c>
      <c r="J6" t="s">
        <v>253</v>
      </c>
      <c r="K6" t="s">
        <v>254</v>
      </c>
      <c r="L6" t="s">
        <v>253</v>
      </c>
      <c r="M6" t="s">
        <v>254</v>
      </c>
      <c r="N6" t="s">
        <v>253</v>
      </c>
      <c r="O6" t="s">
        <v>254</v>
      </c>
      <c r="P6" t="s">
        <v>253</v>
      </c>
      <c r="Q6" t="s">
        <v>254</v>
      </c>
      <c r="R6" t="s">
        <v>253</v>
      </c>
      <c r="S6" t="s">
        <v>254</v>
      </c>
      <c r="T6" t="s">
        <v>253</v>
      </c>
      <c r="U6" t="s">
        <v>254</v>
      </c>
      <c r="V6" t="s">
        <v>253</v>
      </c>
      <c r="W6" t="s">
        <v>254</v>
      </c>
      <c r="X6" t="s">
        <v>253</v>
      </c>
      <c r="Y6" t="s">
        <v>254</v>
      </c>
    </row>
    <row r="7" spans="1:26" ht="12.75">
      <c r="A7" t="s">
        <v>255</v>
      </c>
      <c r="B7" s="8">
        <v>0</v>
      </c>
      <c r="C7" s="8">
        <v>0</v>
      </c>
      <c r="D7" s="8">
        <v>3</v>
      </c>
      <c r="E7" s="8">
        <v>0</v>
      </c>
      <c r="F7" s="8">
        <v>12</v>
      </c>
      <c r="G7" s="8">
        <v>0</v>
      </c>
      <c r="H7" s="8">
        <v>20</v>
      </c>
      <c r="I7" s="8">
        <v>1</v>
      </c>
      <c r="J7" s="8">
        <v>22</v>
      </c>
      <c r="K7" s="8">
        <v>0</v>
      </c>
      <c r="L7" s="8">
        <v>23</v>
      </c>
      <c r="M7" s="8">
        <v>0</v>
      </c>
      <c r="N7" s="8">
        <v>28</v>
      </c>
      <c r="O7" s="8">
        <v>1</v>
      </c>
      <c r="P7" s="8">
        <v>37</v>
      </c>
      <c r="Q7" s="8">
        <v>2</v>
      </c>
      <c r="R7" s="8">
        <v>41</v>
      </c>
      <c r="S7" s="8">
        <v>2</v>
      </c>
      <c r="T7" s="8">
        <v>4</v>
      </c>
      <c r="U7" s="8">
        <v>1</v>
      </c>
      <c r="V7" s="8">
        <v>0</v>
      </c>
      <c r="W7" s="8">
        <v>0</v>
      </c>
      <c r="X7" s="8">
        <v>0</v>
      </c>
      <c r="Y7" s="8">
        <v>0</v>
      </c>
      <c r="Z7" s="5">
        <f>SUM(B7:Y7)</f>
        <v>197</v>
      </c>
    </row>
    <row r="8" spans="1:26" ht="12.75">
      <c r="A8" s="2" t="s">
        <v>252</v>
      </c>
      <c r="B8" s="5">
        <f aca="true" t="shared" si="0" ref="B8:Z8">SUM(B7:B7)</f>
        <v>0</v>
      </c>
      <c r="C8" s="5">
        <f t="shared" si="0"/>
        <v>0</v>
      </c>
      <c r="D8" s="5">
        <f t="shared" si="0"/>
        <v>3</v>
      </c>
      <c r="E8" s="5">
        <f t="shared" si="0"/>
        <v>0</v>
      </c>
      <c r="F8" s="5">
        <f t="shared" si="0"/>
        <v>12</v>
      </c>
      <c r="G8" s="5">
        <f t="shared" si="0"/>
        <v>0</v>
      </c>
      <c r="H8" s="5">
        <f t="shared" si="0"/>
        <v>20</v>
      </c>
      <c r="I8" s="5">
        <f t="shared" si="0"/>
        <v>1</v>
      </c>
      <c r="J8" s="5">
        <f t="shared" si="0"/>
        <v>22</v>
      </c>
      <c r="K8" s="5">
        <f t="shared" si="0"/>
        <v>0</v>
      </c>
      <c r="L8" s="5">
        <f t="shared" si="0"/>
        <v>23</v>
      </c>
      <c r="M8" s="5">
        <f t="shared" si="0"/>
        <v>0</v>
      </c>
      <c r="N8" s="5">
        <f t="shared" si="0"/>
        <v>28</v>
      </c>
      <c r="O8" s="5">
        <f t="shared" si="0"/>
        <v>1</v>
      </c>
      <c r="P8" s="5">
        <f t="shared" si="0"/>
        <v>37</v>
      </c>
      <c r="Q8" s="5">
        <f t="shared" si="0"/>
        <v>2</v>
      </c>
      <c r="R8" s="5">
        <f t="shared" si="0"/>
        <v>41</v>
      </c>
      <c r="S8" s="5">
        <f t="shared" si="0"/>
        <v>2</v>
      </c>
      <c r="T8" s="5">
        <f t="shared" si="0"/>
        <v>4</v>
      </c>
      <c r="U8" s="5">
        <f t="shared" si="0"/>
        <v>1</v>
      </c>
      <c r="V8" s="5">
        <f t="shared" si="0"/>
        <v>0</v>
      </c>
      <c r="W8" s="5">
        <f t="shared" si="0"/>
        <v>0</v>
      </c>
      <c r="X8" s="5">
        <f t="shared" si="0"/>
        <v>0</v>
      </c>
      <c r="Y8" s="5">
        <f t="shared" si="0"/>
        <v>0</v>
      </c>
      <c r="Z8" s="5">
        <f t="shared" si="0"/>
        <v>197</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19.xml><?xml version="1.0" encoding="utf-8"?>
<worksheet xmlns="http://schemas.openxmlformats.org/spreadsheetml/2006/main" xmlns:r="http://schemas.openxmlformats.org/officeDocument/2006/relationships">
  <dimension ref="A1:N8"/>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342</v>
      </c>
    </row>
    <row r="5" spans="2:14" ht="12.75">
      <c r="B5" s="2" t="s">
        <v>343</v>
      </c>
      <c r="D5" s="2" t="s">
        <v>344</v>
      </c>
      <c r="F5" s="2" t="s">
        <v>345</v>
      </c>
      <c r="H5" s="2" t="s">
        <v>346</v>
      </c>
      <c r="J5" s="2" t="s">
        <v>347</v>
      </c>
      <c r="L5" s="2" t="s">
        <v>348</v>
      </c>
      <c r="N5" s="2" t="s">
        <v>315</v>
      </c>
    </row>
    <row r="6" spans="1:13" ht="12.75">
      <c r="A6" s="2" t="s">
        <v>247</v>
      </c>
      <c r="B6" t="s">
        <v>253</v>
      </c>
      <c r="C6" t="s">
        <v>254</v>
      </c>
      <c r="D6" t="s">
        <v>253</v>
      </c>
      <c r="E6" t="s">
        <v>254</v>
      </c>
      <c r="F6" t="s">
        <v>253</v>
      </c>
      <c r="G6" t="s">
        <v>254</v>
      </c>
      <c r="H6" t="s">
        <v>253</v>
      </c>
      <c r="I6" t="s">
        <v>254</v>
      </c>
      <c r="J6" t="s">
        <v>253</v>
      </c>
      <c r="K6" t="s">
        <v>254</v>
      </c>
      <c r="L6" t="s">
        <v>253</v>
      </c>
      <c r="M6" t="s">
        <v>254</v>
      </c>
    </row>
    <row r="7" spans="1:14" ht="12.75">
      <c r="A7" t="s">
        <v>255</v>
      </c>
      <c r="B7" s="4">
        <v>180</v>
      </c>
      <c r="C7" s="4">
        <v>6</v>
      </c>
      <c r="D7" s="4">
        <v>8</v>
      </c>
      <c r="E7" s="4">
        <v>0</v>
      </c>
      <c r="F7" s="4">
        <v>1</v>
      </c>
      <c r="G7" s="4">
        <v>0</v>
      </c>
      <c r="H7" s="4">
        <v>1</v>
      </c>
      <c r="I7" s="4">
        <v>1</v>
      </c>
      <c r="J7" s="4">
        <v>0</v>
      </c>
      <c r="K7" s="4">
        <v>0</v>
      </c>
      <c r="L7" s="4">
        <v>0</v>
      </c>
      <c r="M7" s="4">
        <v>0</v>
      </c>
      <c r="N7" s="6">
        <f>SUM(B7:M7)</f>
        <v>197</v>
      </c>
    </row>
    <row r="8" spans="1:14" ht="12.75">
      <c r="A8" s="2" t="s">
        <v>252</v>
      </c>
      <c r="B8" s="6">
        <f aca="true" t="shared" si="0" ref="B8:N8">SUM(B7:B7)</f>
        <v>180</v>
      </c>
      <c r="C8" s="6">
        <f t="shared" si="0"/>
        <v>6</v>
      </c>
      <c r="D8" s="6">
        <f t="shared" si="0"/>
        <v>8</v>
      </c>
      <c r="E8" s="6">
        <f t="shared" si="0"/>
        <v>0</v>
      </c>
      <c r="F8" s="6">
        <f t="shared" si="0"/>
        <v>1</v>
      </c>
      <c r="G8" s="6">
        <f t="shared" si="0"/>
        <v>0</v>
      </c>
      <c r="H8" s="6">
        <f t="shared" si="0"/>
        <v>1</v>
      </c>
      <c r="I8" s="6">
        <f t="shared" si="0"/>
        <v>1</v>
      </c>
      <c r="J8" s="6">
        <f t="shared" si="0"/>
        <v>0</v>
      </c>
      <c r="K8" s="6">
        <f t="shared" si="0"/>
        <v>0</v>
      </c>
      <c r="L8" s="6">
        <f t="shared" si="0"/>
        <v>0</v>
      </c>
      <c r="M8" s="6">
        <f t="shared" si="0"/>
        <v>0</v>
      </c>
      <c r="N8" s="6">
        <f t="shared" si="0"/>
        <v>197</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85</v>
      </c>
    </row>
    <row r="3" ht="12.75">
      <c r="A3" s="2" t="s">
        <v>86</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20.xml><?xml version="1.0" encoding="utf-8"?>
<worksheet xmlns="http://schemas.openxmlformats.org/spreadsheetml/2006/main" xmlns:r="http://schemas.openxmlformats.org/officeDocument/2006/relationships">
  <dimension ref="A1:D22"/>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349</v>
      </c>
    </row>
    <row r="5" spans="1:4" ht="12.75">
      <c r="A5" s="2" t="s">
        <v>350</v>
      </c>
      <c r="B5" s="2" t="s">
        <v>351</v>
      </c>
      <c r="D5" s="2" t="s">
        <v>252</v>
      </c>
    </row>
    <row r="6" spans="1:3" ht="12.75">
      <c r="A6" s="2" t="s">
        <v>247</v>
      </c>
      <c r="B6" t="s">
        <v>253</v>
      </c>
      <c r="C6" t="s">
        <v>254</v>
      </c>
    </row>
    <row r="7" spans="1:4" ht="12.75">
      <c r="A7" t="s">
        <v>281</v>
      </c>
      <c r="B7" s="4">
        <v>12</v>
      </c>
      <c r="C7" s="4">
        <v>2</v>
      </c>
      <c r="D7" s="6">
        <f aca="true" t="shared" si="0" ref="D7:D21">SUM(B7:C7)</f>
        <v>14</v>
      </c>
    </row>
    <row r="8" spans="1:4" ht="12.75">
      <c r="A8" t="s">
        <v>282</v>
      </c>
      <c r="B8" s="4">
        <v>6</v>
      </c>
      <c r="C8" s="4">
        <v>2</v>
      </c>
      <c r="D8" s="6">
        <f t="shared" si="0"/>
        <v>8</v>
      </c>
    </row>
    <row r="9" spans="1:4" ht="12.75">
      <c r="A9" t="s">
        <v>283</v>
      </c>
      <c r="B9" s="4">
        <v>10</v>
      </c>
      <c r="C9" s="4">
        <v>9</v>
      </c>
      <c r="D9" s="6">
        <f t="shared" si="0"/>
        <v>19</v>
      </c>
    </row>
    <row r="10" spans="1:4" ht="12.75">
      <c r="A10" t="s">
        <v>284</v>
      </c>
      <c r="B10" s="4">
        <v>1</v>
      </c>
      <c r="C10" s="4">
        <v>0</v>
      </c>
      <c r="D10" s="6">
        <f t="shared" si="0"/>
        <v>1</v>
      </c>
    </row>
    <row r="11" spans="1:4" ht="12.75">
      <c r="A11" t="s">
        <v>285</v>
      </c>
      <c r="B11" s="4">
        <v>13</v>
      </c>
      <c r="C11" s="4">
        <v>1</v>
      </c>
      <c r="D11" s="6">
        <f t="shared" si="0"/>
        <v>14</v>
      </c>
    </row>
    <row r="12" spans="1:4" ht="12.75">
      <c r="A12" t="s">
        <v>286</v>
      </c>
      <c r="B12" s="4">
        <v>15</v>
      </c>
      <c r="C12" s="4">
        <v>23</v>
      </c>
      <c r="D12" s="6">
        <f t="shared" si="0"/>
        <v>38</v>
      </c>
    </row>
    <row r="13" spans="1:4" ht="12.75">
      <c r="A13" t="s">
        <v>287</v>
      </c>
      <c r="B13" s="4">
        <v>11</v>
      </c>
      <c r="C13" s="4">
        <v>12</v>
      </c>
      <c r="D13" s="6">
        <f t="shared" si="0"/>
        <v>23</v>
      </c>
    </row>
    <row r="14" spans="1:4" ht="12.75">
      <c r="A14" t="s">
        <v>288</v>
      </c>
      <c r="B14" s="4">
        <v>2</v>
      </c>
      <c r="C14" s="4">
        <v>15</v>
      </c>
      <c r="D14" s="6">
        <f t="shared" si="0"/>
        <v>17</v>
      </c>
    </row>
    <row r="15" spans="1:4" ht="12.75">
      <c r="A15" t="s">
        <v>289</v>
      </c>
      <c r="B15" s="4">
        <v>3</v>
      </c>
      <c r="C15" s="4">
        <v>1</v>
      </c>
      <c r="D15" s="6">
        <f t="shared" si="0"/>
        <v>4</v>
      </c>
    </row>
    <row r="16" spans="1:4" ht="12.75">
      <c r="A16" t="s">
        <v>290</v>
      </c>
      <c r="B16" s="4">
        <v>12</v>
      </c>
      <c r="C16" s="4">
        <v>2</v>
      </c>
      <c r="D16" s="6">
        <f t="shared" si="0"/>
        <v>14</v>
      </c>
    </row>
    <row r="17" spans="1:4" ht="12.75">
      <c r="A17" t="s">
        <v>291</v>
      </c>
      <c r="B17" s="4">
        <v>0</v>
      </c>
      <c r="C17" s="4">
        <v>1</v>
      </c>
      <c r="D17" s="6">
        <f t="shared" si="0"/>
        <v>1</v>
      </c>
    </row>
    <row r="18" spans="1:4" ht="12.75">
      <c r="A18" t="s">
        <v>292</v>
      </c>
      <c r="B18" s="4">
        <v>11</v>
      </c>
      <c r="C18" s="4">
        <v>0</v>
      </c>
      <c r="D18" s="6">
        <f t="shared" si="0"/>
        <v>11</v>
      </c>
    </row>
    <row r="19" spans="1:4" ht="12.75">
      <c r="A19" t="s">
        <v>293</v>
      </c>
      <c r="B19" s="4">
        <v>49</v>
      </c>
      <c r="C19" s="4">
        <v>1</v>
      </c>
      <c r="D19" s="6">
        <f t="shared" si="0"/>
        <v>50</v>
      </c>
    </row>
    <row r="20" spans="1:4" ht="12.75">
      <c r="A20" t="s">
        <v>294</v>
      </c>
      <c r="B20" s="4">
        <v>68</v>
      </c>
      <c r="C20" s="4">
        <v>0</v>
      </c>
      <c r="D20" s="6">
        <f t="shared" si="0"/>
        <v>68</v>
      </c>
    </row>
    <row r="21" spans="1:4" ht="12.75">
      <c r="A21" t="s">
        <v>255</v>
      </c>
      <c r="B21" s="4">
        <v>190</v>
      </c>
      <c r="C21" s="4">
        <v>7</v>
      </c>
      <c r="D21" s="6">
        <f t="shared" si="0"/>
        <v>197</v>
      </c>
    </row>
    <row r="22" spans="1:4" ht="12.75">
      <c r="A22" s="2" t="s">
        <v>252</v>
      </c>
      <c r="B22" s="6">
        <f>SUM(B7:B21)</f>
        <v>403</v>
      </c>
      <c r="C22" s="6">
        <f>SUM(C7:C21)</f>
        <v>76</v>
      </c>
      <c r="D22" s="6">
        <f>SUM(D7:D21)</f>
        <v>479</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21.xml><?xml version="1.0" encoding="utf-8"?>
<worksheet xmlns="http://schemas.openxmlformats.org/spreadsheetml/2006/main" xmlns:r="http://schemas.openxmlformats.org/officeDocument/2006/relationships">
  <dimension ref="A1:V22"/>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352</v>
      </c>
    </row>
    <row r="5" spans="2:22" ht="12.75">
      <c r="B5" s="2" t="s">
        <v>135</v>
      </c>
      <c r="D5" s="2" t="s">
        <v>353</v>
      </c>
      <c r="F5" s="2" t="s">
        <v>354</v>
      </c>
      <c r="H5" s="2" t="s">
        <v>355</v>
      </c>
      <c r="J5" s="2" t="s">
        <v>356</v>
      </c>
      <c r="L5" s="2" t="s">
        <v>357</v>
      </c>
      <c r="N5" s="2" t="s">
        <v>358</v>
      </c>
      <c r="P5" s="2" t="s">
        <v>359</v>
      </c>
      <c r="R5" s="2" t="s">
        <v>360</v>
      </c>
      <c r="T5" s="2" t="s">
        <v>361</v>
      </c>
      <c r="V5" s="2" t="s">
        <v>252</v>
      </c>
    </row>
    <row r="6" spans="1:21" ht="12.75">
      <c r="A6" s="2" t="s">
        <v>247</v>
      </c>
      <c r="B6" t="s">
        <v>253</v>
      </c>
      <c r="C6" t="s">
        <v>254</v>
      </c>
      <c r="D6" t="s">
        <v>253</v>
      </c>
      <c r="E6" t="s">
        <v>254</v>
      </c>
      <c r="F6" t="s">
        <v>253</v>
      </c>
      <c r="G6" t="s">
        <v>254</v>
      </c>
      <c r="H6" t="s">
        <v>253</v>
      </c>
      <c r="I6" t="s">
        <v>254</v>
      </c>
      <c r="J6" t="s">
        <v>253</v>
      </c>
      <c r="K6" t="s">
        <v>254</v>
      </c>
      <c r="L6" t="s">
        <v>253</v>
      </c>
      <c r="M6" t="s">
        <v>254</v>
      </c>
      <c r="N6" t="s">
        <v>253</v>
      </c>
      <c r="O6" t="s">
        <v>254</v>
      </c>
      <c r="P6" t="s">
        <v>253</v>
      </c>
      <c r="Q6" t="s">
        <v>254</v>
      </c>
      <c r="R6" t="s">
        <v>253</v>
      </c>
      <c r="S6" t="s">
        <v>254</v>
      </c>
      <c r="T6" t="s">
        <v>253</v>
      </c>
      <c r="U6" t="s">
        <v>254</v>
      </c>
    </row>
    <row r="7" spans="1:22" ht="12.75">
      <c r="A7" t="s">
        <v>281</v>
      </c>
      <c r="B7" s="4">
        <v>269</v>
      </c>
      <c r="C7" s="4">
        <v>65</v>
      </c>
      <c r="D7" s="4">
        <v>15</v>
      </c>
      <c r="E7" s="4">
        <v>20</v>
      </c>
      <c r="F7" s="4">
        <v>0</v>
      </c>
      <c r="G7" s="4">
        <v>0</v>
      </c>
      <c r="H7" s="4">
        <v>0</v>
      </c>
      <c r="I7" s="4">
        <v>12</v>
      </c>
      <c r="J7" s="4">
        <v>0</v>
      </c>
      <c r="K7" s="4">
        <v>0</v>
      </c>
      <c r="L7" s="4">
        <v>25</v>
      </c>
      <c r="M7" s="4">
        <v>7</v>
      </c>
      <c r="N7" s="4">
        <v>0</v>
      </c>
      <c r="O7" s="4">
        <v>0</v>
      </c>
      <c r="P7" s="4">
        <v>0</v>
      </c>
      <c r="Q7" s="4">
        <v>0</v>
      </c>
      <c r="R7" s="4">
        <v>0</v>
      </c>
      <c r="S7" s="4">
        <v>0</v>
      </c>
      <c r="T7" s="4">
        <v>2</v>
      </c>
      <c r="U7" s="4">
        <v>1</v>
      </c>
      <c r="V7" s="6">
        <f aca="true" t="shared" si="0" ref="V7:V21">SUM(B7:U7)</f>
        <v>416</v>
      </c>
    </row>
    <row r="8" spans="1:22" ht="12.75">
      <c r="A8" t="s">
        <v>282</v>
      </c>
      <c r="B8" s="4">
        <v>173</v>
      </c>
      <c r="C8" s="4">
        <v>35</v>
      </c>
      <c r="D8" s="4">
        <v>54</v>
      </c>
      <c r="E8" s="4">
        <v>4</v>
      </c>
      <c r="F8" s="4">
        <v>0</v>
      </c>
      <c r="G8" s="4">
        <v>0</v>
      </c>
      <c r="H8" s="4">
        <v>0</v>
      </c>
      <c r="I8" s="4">
        <v>0</v>
      </c>
      <c r="J8" s="4">
        <v>0</v>
      </c>
      <c r="K8" s="4">
        <v>1</v>
      </c>
      <c r="L8" s="4">
        <v>5</v>
      </c>
      <c r="M8" s="4">
        <v>1</v>
      </c>
      <c r="N8" s="4">
        <v>0</v>
      </c>
      <c r="O8" s="4">
        <v>0</v>
      </c>
      <c r="P8" s="4">
        <v>0</v>
      </c>
      <c r="Q8" s="4">
        <v>0</v>
      </c>
      <c r="R8" s="4">
        <v>0</v>
      </c>
      <c r="S8" s="4">
        <v>0</v>
      </c>
      <c r="T8" s="4">
        <v>5</v>
      </c>
      <c r="U8" s="4">
        <v>1</v>
      </c>
      <c r="V8" s="6">
        <f t="shared" si="0"/>
        <v>279</v>
      </c>
    </row>
    <row r="9" spans="1:22" ht="12.75">
      <c r="A9" t="s">
        <v>283</v>
      </c>
      <c r="B9" s="4">
        <v>246</v>
      </c>
      <c r="C9" s="4">
        <v>143</v>
      </c>
      <c r="D9" s="4">
        <v>35</v>
      </c>
      <c r="E9" s="4">
        <v>37</v>
      </c>
      <c r="F9" s="4">
        <v>0</v>
      </c>
      <c r="G9" s="4">
        <v>0</v>
      </c>
      <c r="H9" s="4">
        <v>0</v>
      </c>
      <c r="I9" s="4">
        <v>60</v>
      </c>
      <c r="J9" s="4">
        <v>0</v>
      </c>
      <c r="K9" s="4">
        <v>293</v>
      </c>
      <c r="L9" s="4">
        <v>16</v>
      </c>
      <c r="M9" s="4">
        <v>23</v>
      </c>
      <c r="N9" s="4">
        <v>0</v>
      </c>
      <c r="O9" s="4">
        <v>0</v>
      </c>
      <c r="P9" s="4">
        <v>0</v>
      </c>
      <c r="Q9" s="4">
        <v>0</v>
      </c>
      <c r="R9" s="4">
        <v>0</v>
      </c>
      <c r="S9" s="4">
        <v>0</v>
      </c>
      <c r="T9" s="4">
        <v>2</v>
      </c>
      <c r="U9" s="4">
        <v>0</v>
      </c>
      <c r="V9" s="6">
        <f t="shared" si="0"/>
        <v>855</v>
      </c>
    </row>
    <row r="10" spans="1:22" ht="12.75">
      <c r="A10" t="s">
        <v>284</v>
      </c>
      <c r="B10" s="4">
        <v>20</v>
      </c>
      <c r="C10" s="4">
        <v>0</v>
      </c>
      <c r="D10" s="4">
        <v>1</v>
      </c>
      <c r="E10" s="4">
        <v>0</v>
      </c>
      <c r="F10" s="4">
        <v>0</v>
      </c>
      <c r="G10" s="4">
        <v>0</v>
      </c>
      <c r="H10" s="4">
        <v>0</v>
      </c>
      <c r="I10" s="4">
        <v>0</v>
      </c>
      <c r="J10" s="4">
        <v>0</v>
      </c>
      <c r="K10" s="4">
        <v>0</v>
      </c>
      <c r="L10" s="4">
        <v>17</v>
      </c>
      <c r="M10" s="4">
        <v>0</v>
      </c>
      <c r="N10" s="4">
        <v>0</v>
      </c>
      <c r="O10" s="4">
        <v>0</v>
      </c>
      <c r="P10" s="4">
        <v>0</v>
      </c>
      <c r="Q10" s="4">
        <v>0</v>
      </c>
      <c r="R10" s="4">
        <v>0</v>
      </c>
      <c r="S10" s="4">
        <v>0</v>
      </c>
      <c r="T10" s="4">
        <v>0</v>
      </c>
      <c r="U10" s="4">
        <v>0</v>
      </c>
      <c r="V10" s="6">
        <f t="shared" si="0"/>
        <v>38</v>
      </c>
    </row>
    <row r="11" spans="1:22" ht="12.75">
      <c r="A11" t="s">
        <v>285</v>
      </c>
      <c r="B11" s="4">
        <v>346</v>
      </c>
      <c r="C11" s="4">
        <v>24</v>
      </c>
      <c r="D11" s="4">
        <v>85</v>
      </c>
      <c r="E11" s="4">
        <v>0</v>
      </c>
      <c r="F11" s="4">
        <v>0</v>
      </c>
      <c r="G11" s="4">
        <v>0</v>
      </c>
      <c r="H11" s="4">
        <v>0</v>
      </c>
      <c r="I11" s="4">
        <v>0</v>
      </c>
      <c r="J11" s="4">
        <v>3</v>
      </c>
      <c r="K11" s="4">
        <v>0</v>
      </c>
      <c r="L11" s="4">
        <v>24</v>
      </c>
      <c r="M11" s="4">
        <v>0</v>
      </c>
      <c r="N11" s="4">
        <v>0</v>
      </c>
      <c r="O11" s="4">
        <v>0</v>
      </c>
      <c r="P11" s="4">
        <v>0</v>
      </c>
      <c r="Q11" s="4">
        <v>0</v>
      </c>
      <c r="R11" s="4">
        <v>0</v>
      </c>
      <c r="S11" s="4">
        <v>0</v>
      </c>
      <c r="T11" s="4">
        <v>1</v>
      </c>
      <c r="U11" s="4">
        <v>0</v>
      </c>
      <c r="V11" s="6">
        <f t="shared" si="0"/>
        <v>483</v>
      </c>
    </row>
    <row r="12" spans="1:22" ht="12.75">
      <c r="A12" t="s">
        <v>286</v>
      </c>
      <c r="B12" s="4">
        <v>372</v>
      </c>
      <c r="C12" s="4">
        <v>449</v>
      </c>
      <c r="D12" s="4">
        <v>64</v>
      </c>
      <c r="E12" s="4">
        <v>66</v>
      </c>
      <c r="F12" s="4">
        <v>0</v>
      </c>
      <c r="G12" s="4">
        <v>45</v>
      </c>
      <c r="H12" s="4">
        <v>0</v>
      </c>
      <c r="I12" s="4">
        <v>0</v>
      </c>
      <c r="J12" s="4">
        <v>2</v>
      </c>
      <c r="K12" s="4">
        <v>46</v>
      </c>
      <c r="L12" s="4">
        <v>23</v>
      </c>
      <c r="M12" s="4">
        <v>38</v>
      </c>
      <c r="N12" s="4">
        <v>0</v>
      </c>
      <c r="O12" s="4">
        <v>0</v>
      </c>
      <c r="P12" s="4">
        <v>0</v>
      </c>
      <c r="Q12" s="4">
        <v>0</v>
      </c>
      <c r="R12" s="4">
        <v>0</v>
      </c>
      <c r="S12" s="4">
        <v>0</v>
      </c>
      <c r="T12" s="4">
        <v>4</v>
      </c>
      <c r="U12" s="4">
        <v>2</v>
      </c>
      <c r="V12" s="6">
        <f t="shared" si="0"/>
        <v>1111</v>
      </c>
    </row>
    <row r="13" spans="1:22" ht="12.75">
      <c r="A13" t="s">
        <v>287</v>
      </c>
      <c r="B13" s="4">
        <v>240</v>
      </c>
      <c r="C13" s="4">
        <v>144</v>
      </c>
      <c r="D13" s="4">
        <v>73</v>
      </c>
      <c r="E13" s="4">
        <v>100</v>
      </c>
      <c r="F13" s="4">
        <v>0</v>
      </c>
      <c r="G13" s="4">
        <v>0</v>
      </c>
      <c r="H13" s="4">
        <v>38</v>
      </c>
      <c r="I13" s="4">
        <v>0</v>
      </c>
      <c r="J13" s="4">
        <v>1</v>
      </c>
      <c r="K13" s="4">
        <v>110</v>
      </c>
      <c r="L13" s="4">
        <v>21</v>
      </c>
      <c r="M13" s="4">
        <v>10</v>
      </c>
      <c r="N13" s="4">
        <v>0</v>
      </c>
      <c r="O13" s="4">
        <v>0</v>
      </c>
      <c r="P13" s="4">
        <v>0</v>
      </c>
      <c r="Q13" s="4">
        <v>0</v>
      </c>
      <c r="R13" s="4">
        <v>0</v>
      </c>
      <c r="S13" s="4">
        <v>0</v>
      </c>
      <c r="T13" s="4">
        <v>1</v>
      </c>
      <c r="U13" s="4">
        <v>0</v>
      </c>
      <c r="V13" s="6">
        <f t="shared" si="0"/>
        <v>738</v>
      </c>
    </row>
    <row r="14" spans="1:22" ht="12.75">
      <c r="A14" t="s">
        <v>288</v>
      </c>
      <c r="B14" s="4">
        <v>81</v>
      </c>
      <c r="C14" s="4">
        <v>320</v>
      </c>
      <c r="D14" s="4">
        <v>14</v>
      </c>
      <c r="E14" s="4">
        <v>49</v>
      </c>
      <c r="F14" s="4">
        <v>0</v>
      </c>
      <c r="G14" s="4">
        <v>0</v>
      </c>
      <c r="H14" s="4">
        <v>0</v>
      </c>
      <c r="I14" s="4">
        <v>63</v>
      </c>
      <c r="J14" s="4">
        <v>0</v>
      </c>
      <c r="K14" s="4">
        <v>1</v>
      </c>
      <c r="L14" s="4">
        <v>0</v>
      </c>
      <c r="M14" s="4">
        <v>31</v>
      </c>
      <c r="N14" s="4">
        <v>0</v>
      </c>
      <c r="O14" s="4">
        <v>0</v>
      </c>
      <c r="P14" s="4">
        <v>0</v>
      </c>
      <c r="Q14" s="4">
        <v>0</v>
      </c>
      <c r="R14" s="4">
        <v>0</v>
      </c>
      <c r="S14" s="4">
        <v>0</v>
      </c>
      <c r="T14" s="4">
        <v>0</v>
      </c>
      <c r="U14" s="4">
        <v>0</v>
      </c>
      <c r="V14" s="6">
        <f t="shared" si="0"/>
        <v>559</v>
      </c>
    </row>
    <row r="15" spans="1:22" ht="12.75">
      <c r="A15" t="s">
        <v>289</v>
      </c>
      <c r="B15" s="4">
        <v>83</v>
      </c>
      <c r="C15" s="4">
        <v>30</v>
      </c>
      <c r="D15" s="4">
        <v>13</v>
      </c>
      <c r="E15" s="4">
        <v>43</v>
      </c>
      <c r="F15" s="4">
        <v>0</v>
      </c>
      <c r="G15" s="4">
        <v>0</v>
      </c>
      <c r="H15" s="4">
        <v>0</v>
      </c>
      <c r="I15" s="4">
        <v>0</v>
      </c>
      <c r="J15" s="4">
        <v>0</v>
      </c>
      <c r="K15" s="4">
        <v>0</v>
      </c>
      <c r="L15" s="4">
        <v>9</v>
      </c>
      <c r="M15" s="4">
        <v>5</v>
      </c>
      <c r="N15" s="4">
        <v>0</v>
      </c>
      <c r="O15" s="4">
        <v>0</v>
      </c>
      <c r="P15" s="4">
        <v>0</v>
      </c>
      <c r="Q15" s="4">
        <v>0</v>
      </c>
      <c r="R15" s="4">
        <v>0</v>
      </c>
      <c r="S15" s="4">
        <v>0</v>
      </c>
      <c r="T15" s="4">
        <v>0</v>
      </c>
      <c r="U15" s="4">
        <v>0</v>
      </c>
      <c r="V15" s="6">
        <f t="shared" si="0"/>
        <v>183</v>
      </c>
    </row>
    <row r="16" spans="1:22" ht="12.75">
      <c r="A16" t="s">
        <v>290</v>
      </c>
      <c r="B16" s="4">
        <v>342</v>
      </c>
      <c r="C16" s="4">
        <v>32</v>
      </c>
      <c r="D16" s="4">
        <v>45</v>
      </c>
      <c r="E16" s="4">
        <v>2</v>
      </c>
      <c r="F16" s="4">
        <v>0</v>
      </c>
      <c r="G16" s="4">
        <v>0</v>
      </c>
      <c r="H16" s="4">
        <v>0</v>
      </c>
      <c r="I16" s="4">
        <v>0</v>
      </c>
      <c r="J16" s="4">
        <v>0</v>
      </c>
      <c r="K16" s="4">
        <v>0</v>
      </c>
      <c r="L16" s="4">
        <v>23</v>
      </c>
      <c r="M16" s="4">
        <v>1</v>
      </c>
      <c r="N16" s="4">
        <v>0</v>
      </c>
      <c r="O16" s="4">
        <v>0</v>
      </c>
      <c r="P16" s="4">
        <v>0</v>
      </c>
      <c r="Q16" s="4">
        <v>0</v>
      </c>
      <c r="R16" s="4">
        <v>0</v>
      </c>
      <c r="S16" s="4">
        <v>0</v>
      </c>
      <c r="T16" s="4">
        <v>3</v>
      </c>
      <c r="U16" s="4">
        <v>2</v>
      </c>
      <c r="V16" s="6">
        <f t="shared" si="0"/>
        <v>450</v>
      </c>
    </row>
    <row r="17" spans="1:22" ht="12.75">
      <c r="A17" t="s">
        <v>291</v>
      </c>
      <c r="B17" s="4">
        <v>27</v>
      </c>
      <c r="C17" s="4">
        <v>26</v>
      </c>
      <c r="D17" s="4">
        <v>1</v>
      </c>
      <c r="E17" s="4">
        <v>13</v>
      </c>
      <c r="F17" s="4">
        <v>0</v>
      </c>
      <c r="G17" s="4">
        <v>0</v>
      </c>
      <c r="H17" s="4">
        <v>0</v>
      </c>
      <c r="I17" s="4">
        <v>0</v>
      </c>
      <c r="J17" s="4">
        <v>0</v>
      </c>
      <c r="K17" s="4">
        <v>1</v>
      </c>
      <c r="L17" s="4">
        <v>0</v>
      </c>
      <c r="M17" s="4">
        <v>0</v>
      </c>
      <c r="N17" s="4">
        <v>0</v>
      </c>
      <c r="O17" s="4">
        <v>0</v>
      </c>
      <c r="P17" s="4">
        <v>0</v>
      </c>
      <c r="Q17" s="4">
        <v>0</v>
      </c>
      <c r="R17" s="4">
        <v>0</v>
      </c>
      <c r="S17" s="4">
        <v>0</v>
      </c>
      <c r="T17" s="4">
        <v>0</v>
      </c>
      <c r="U17" s="4">
        <v>0</v>
      </c>
      <c r="V17" s="6">
        <f t="shared" si="0"/>
        <v>68</v>
      </c>
    </row>
    <row r="18" spans="1:22" ht="12.75">
      <c r="A18" t="s">
        <v>292</v>
      </c>
      <c r="B18" s="4">
        <v>275</v>
      </c>
      <c r="C18" s="4">
        <v>0</v>
      </c>
      <c r="D18" s="4">
        <v>21</v>
      </c>
      <c r="E18" s="4">
        <v>0</v>
      </c>
      <c r="F18" s="4">
        <v>0</v>
      </c>
      <c r="G18" s="4">
        <v>0</v>
      </c>
      <c r="H18" s="4">
        <v>2</v>
      </c>
      <c r="I18" s="4">
        <v>0</v>
      </c>
      <c r="J18" s="4">
        <v>43</v>
      </c>
      <c r="K18" s="4">
        <v>0</v>
      </c>
      <c r="L18" s="4">
        <v>20</v>
      </c>
      <c r="M18" s="4">
        <v>0</v>
      </c>
      <c r="N18" s="4">
        <v>0</v>
      </c>
      <c r="O18" s="4">
        <v>0</v>
      </c>
      <c r="P18" s="4">
        <v>0</v>
      </c>
      <c r="Q18" s="4">
        <v>0</v>
      </c>
      <c r="R18" s="4">
        <v>0</v>
      </c>
      <c r="S18" s="4">
        <v>0</v>
      </c>
      <c r="T18" s="4">
        <v>0</v>
      </c>
      <c r="U18" s="4">
        <v>0</v>
      </c>
      <c r="V18" s="6">
        <f t="shared" si="0"/>
        <v>361</v>
      </c>
    </row>
    <row r="19" spans="1:22" ht="12.75">
      <c r="A19" t="s">
        <v>293</v>
      </c>
      <c r="B19" s="4">
        <v>1323</v>
      </c>
      <c r="C19" s="4">
        <v>30</v>
      </c>
      <c r="D19" s="4">
        <v>332</v>
      </c>
      <c r="E19" s="4">
        <v>16</v>
      </c>
      <c r="F19" s="4">
        <v>0</v>
      </c>
      <c r="G19" s="4">
        <v>0</v>
      </c>
      <c r="H19" s="4">
        <v>185</v>
      </c>
      <c r="I19" s="4">
        <v>0</v>
      </c>
      <c r="J19" s="4">
        <v>135</v>
      </c>
      <c r="K19" s="4">
        <v>0</v>
      </c>
      <c r="L19" s="4">
        <v>68</v>
      </c>
      <c r="M19" s="4">
        <v>0</v>
      </c>
      <c r="N19" s="4">
        <v>281</v>
      </c>
      <c r="O19" s="4">
        <v>0</v>
      </c>
      <c r="P19" s="4">
        <v>0</v>
      </c>
      <c r="Q19" s="4">
        <v>0</v>
      </c>
      <c r="R19" s="4">
        <v>0</v>
      </c>
      <c r="S19" s="4">
        <v>0</v>
      </c>
      <c r="T19" s="4">
        <v>4</v>
      </c>
      <c r="U19" s="4">
        <v>0</v>
      </c>
      <c r="V19" s="6">
        <f t="shared" si="0"/>
        <v>2374</v>
      </c>
    </row>
    <row r="20" spans="1:22" ht="12.75">
      <c r="A20" t="s">
        <v>294</v>
      </c>
      <c r="B20" s="4">
        <v>1912</v>
      </c>
      <c r="C20" s="4">
        <v>0</v>
      </c>
      <c r="D20" s="4">
        <v>586</v>
      </c>
      <c r="E20" s="4">
        <v>0</v>
      </c>
      <c r="F20" s="4">
        <v>0</v>
      </c>
      <c r="G20" s="4">
        <v>0</v>
      </c>
      <c r="H20" s="4">
        <v>180</v>
      </c>
      <c r="I20" s="4">
        <v>0</v>
      </c>
      <c r="J20" s="4">
        <v>967</v>
      </c>
      <c r="K20" s="4">
        <v>0</v>
      </c>
      <c r="L20" s="4">
        <v>126</v>
      </c>
      <c r="M20" s="4">
        <v>0</v>
      </c>
      <c r="N20" s="4">
        <v>621</v>
      </c>
      <c r="O20" s="4">
        <v>0</v>
      </c>
      <c r="P20" s="4">
        <v>0</v>
      </c>
      <c r="Q20" s="4">
        <v>0</v>
      </c>
      <c r="R20" s="4">
        <v>0</v>
      </c>
      <c r="S20" s="4">
        <v>0</v>
      </c>
      <c r="T20" s="4">
        <v>0</v>
      </c>
      <c r="U20" s="4">
        <v>0</v>
      </c>
      <c r="V20" s="6">
        <f t="shared" si="0"/>
        <v>4392</v>
      </c>
    </row>
    <row r="21" spans="1:22" ht="12.75">
      <c r="A21" t="s">
        <v>255</v>
      </c>
      <c r="B21" s="4">
        <v>3257</v>
      </c>
      <c r="C21" s="4">
        <v>120</v>
      </c>
      <c r="D21" s="4">
        <v>784</v>
      </c>
      <c r="E21" s="4">
        <v>24</v>
      </c>
      <c r="F21" s="4">
        <v>0</v>
      </c>
      <c r="G21" s="4">
        <v>0</v>
      </c>
      <c r="H21" s="4">
        <v>190</v>
      </c>
      <c r="I21" s="4">
        <v>28</v>
      </c>
      <c r="J21" s="4">
        <v>51</v>
      </c>
      <c r="K21" s="4">
        <v>0</v>
      </c>
      <c r="L21" s="4">
        <v>386</v>
      </c>
      <c r="M21" s="4">
        <v>113</v>
      </c>
      <c r="N21" s="4">
        <v>82</v>
      </c>
      <c r="O21" s="4">
        <v>0</v>
      </c>
      <c r="P21" s="4">
        <v>0</v>
      </c>
      <c r="Q21" s="4">
        <v>0</v>
      </c>
      <c r="R21" s="4">
        <v>363</v>
      </c>
      <c r="S21" s="4">
        <v>0</v>
      </c>
      <c r="T21" s="4">
        <v>110</v>
      </c>
      <c r="U21" s="4">
        <v>1</v>
      </c>
      <c r="V21" s="6">
        <f t="shared" si="0"/>
        <v>5509</v>
      </c>
    </row>
    <row r="22" spans="1:22" ht="12.75">
      <c r="A22" s="2" t="s">
        <v>252</v>
      </c>
      <c r="B22" s="6">
        <f aca="true" t="shared" si="1" ref="B22:V22">SUM(B7:B21)</f>
        <v>8966</v>
      </c>
      <c r="C22" s="6">
        <f t="shared" si="1"/>
        <v>1418</v>
      </c>
      <c r="D22" s="6">
        <f t="shared" si="1"/>
        <v>2123</v>
      </c>
      <c r="E22" s="6">
        <f t="shared" si="1"/>
        <v>374</v>
      </c>
      <c r="F22" s="6">
        <f t="shared" si="1"/>
        <v>0</v>
      </c>
      <c r="G22" s="6">
        <f t="shared" si="1"/>
        <v>45</v>
      </c>
      <c r="H22" s="6">
        <f t="shared" si="1"/>
        <v>595</v>
      </c>
      <c r="I22" s="6">
        <f t="shared" si="1"/>
        <v>163</v>
      </c>
      <c r="J22" s="6">
        <f t="shared" si="1"/>
        <v>1202</v>
      </c>
      <c r="K22" s="6">
        <f t="shared" si="1"/>
        <v>452</v>
      </c>
      <c r="L22" s="6">
        <f t="shared" si="1"/>
        <v>763</v>
      </c>
      <c r="M22" s="6">
        <f t="shared" si="1"/>
        <v>229</v>
      </c>
      <c r="N22" s="6">
        <f t="shared" si="1"/>
        <v>984</v>
      </c>
      <c r="O22" s="6">
        <f t="shared" si="1"/>
        <v>0</v>
      </c>
      <c r="P22" s="6">
        <f t="shared" si="1"/>
        <v>0</v>
      </c>
      <c r="Q22" s="6">
        <f t="shared" si="1"/>
        <v>0</v>
      </c>
      <c r="R22" s="6">
        <f t="shared" si="1"/>
        <v>363</v>
      </c>
      <c r="S22" s="6">
        <f t="shared" si="1"/>
        <v>0</v>
      </c>
      <c r="T22" s="6">
        <f t="shared" si="1"/>
        <v>132</v>
      </c>
      <c r="U22" s="6">
        <f t="shared" si="1"/>
        <v>7</v>
      </c>
      <c r="V22" s="6">
        <f t="shared" si="1"/>
        <v>17816</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2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362</v>
      </c>
    </row>
    <row r="5" spans="1:11" ht="12.75">
      <c r="A5" s="2" t="s">
        <v>247</v>
      </c>
      <c r="B5" s="2" t="s">
        <v>363</v>
      </c>
      <c r="C5" s="2" t="s">
        <v>364</v>
      </c>
      <c r="D5" s="2" t="s">
        <v>365</v>
      </c>
      <c r="E5" s="2" t="s">
        <v>366</v>
      </c>
      <c r="F5" s="2" t="s">
        <v>367</v>
      </c>
      <c r="G5" s="2" t="s">
        <v>368</v>
      </c>
      <c r="H5" s="2" t="s">
        <v>369</v>
      </c>
      <c r="I5" s="2" t="s">
        <v>370</v>
      </c>
      <c r="J5" s="2" t="s">
        <v>371</v>
      </c>
      <c r="K5" s="2" t="s">
        <v>252</v>
      </c>
    </row>
    <row r="6" spans="2:11" ht="12.75">
      <c r="B6" t="s">
        <v>372</v>
      </c>
      <c r="C6" t="s">
        <v>373</v>
      </c>
      <c r="D6" t="s">
        <v>373</v>
      </c>
      <c r="E6" t="s">
        <v>373</v>
      </c>
      <c r="F6" t="s">
        <v>373</v>
      </c>
      <c r="G6" t="s">
        <v>373</v>
      </c>
      <c r="H6" t="s">
        <v>373</v>
      </c>
      <c r="I6" t="s">
        <v>373</v>
      </c>
      <c r="J6" t="s">
        <v>373</v>
      </c>
      <c r="K6" t="s">
        <v>373</v>
      </c>
    </row>
    <row r="7" spans="1:11" ht="12.75">
      <c r="A7" t="s">
        <v>255</v>
      </c>
      <c r="B7" s="4">
        <v>5293190</v>
      </c>
      <c r="C7" s="7">
        <v>1750.19</v>
      </c>
      <c r="D7" s="4">
        <v>0</v>
      </c>
      <c r="E7" s="4">
        <v>0</v>
      </c>
      <c r="F7" s="4">
        <v>0</v>
      </c>
      <c r="G7" s="4">
        <v>0</v>
      </c>
      <c r="H7" s="4">
        <v>0</v>
      </c>
      <c r="I7" s="4">
        <v>0</v>
      </c>
      <c r="J7" s="4">
        <v>0</v>
      </c>
      <c r="K7" s="6">
        <f>(B7+D7+E7+F7+G7+H7+I7)-(J7)</f>
        <v>5293190</v>
      </c>
    </row>
    <row r="8" spans="1:11" ht="12.75">
      <c r="A8" s="2" t="s">
        <v>252</v>
      </c>
      <c r="B8" s="8">
        <f aca="true" t="shared" si="0" ref="B8:K8">SUM(B7:B7)</f>
        <v>5293190</v>
      </c>
      <c r="C8" s="6">
        <f t="shared" si="0"/>
        <v>1750.19</v>
      </c>
      <c r="D8" s="6">
        <f t="shared" si="0"/>
        <v>0</v>
      </c>
      <c r="E8" s="6">
        <f t="shared" si="0"/>
        <v>0</v>
      </c>
      <c r="F8" s="6">
        <f t="shared" si="0"/>
        <v>0</v>
      </c>
      <c r="G8" s="6">
        <f t="shared" si="0"/>
        <v>0</v>
      </c>
      <c r="H8" s="6">
        <f t="shared" si="0"/>
        <v>0</v>
      </c>
      <c r="I8" s="6">
        <f t="shared" si="0"/>
        <v>0</v>
      </c>
      <c r="J8" s="6">
        <f t="shared" si="0"/>
        <v>0</v>
      </c>
      <c r="K8" s="6">
        <f t="shared" si="0"/>
        <v>5293190</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23.xml><?xml version="1.0" encoding="utf-8"?>
<worksheet xmlns="http://schemas.openxmlformats.org/spreadsheetml/2006/main" xmlns:r="http://schemas.openxmlformats.org/officeDocument/2006/relationships">
  <dimension ref="A1:M16"/>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374</v>
      </c>
    </row>
    <row r="5" ht="12.75">
      <c r="A5" s="2" t="s">
        <v>375</v>
      </c>
    </row>
    <row r="7" ht="12.75">
      <c r="A7" s="2" t="s">
        <v>376</v>
      </c>
    </row>
    <row r="8" spans="1:13" ht="12.75">
      <c r="A8" s="2" t="s">
        <v>247</v>
      </c>
      <c r="B8" s="2" t="s">
        <v>377</v>
      </c>
      <c r="C8" s="2" t="s">
        <v>378</v>
      </c>
      <c r="D8" s="2" t="s">
        <v>379</v>
      </c>
      <c r="E8" s="2" t="s">
        <v>380</v>
      </c>
      <c r="F8" s="2" t="s">
        <v>381</v>
      </c>
      <c r="G8" s="2" t="s">
        <v>382</v>
      </c>
      <c r="H8" s="2" t="s">
        <v>383</v>
      </c>
      <c r="I8" s="2" t="s">
        <v>384</v>
      </c>
      <c r="J8" s="2" t="s">
        <v>385</v>
      </c>
      <c r="K8" s="2" t="s">
        <v>386</v>
      </c>
      <c r="L8" s="2" t="s">
        <v>387</v>
      </c>
      <c r="M8" s="2" t="s">
        <v>388</v>
      </c>
    </row>
    <row r="9" spans="1:13" ht="12.75">
      <c r="A9" s="2" t="s">
        <v>255</v>
      </c>
      <c r="B9">
        <v>0</v>
      </c>
      <c r="C9">
        <v>0</v>
      </c>
      <c r="D9">
        <v>0</v>
      </c>
      <c r="E9">
        <v>0</v>
      </c>
      <c r="F9">
        <v>0</v>
      </c>
      <c r="G9">
        <v>0</v>
      </c>
      <c r="H9">
        <v>0</v>
      </c>
      <c r="I9">
        <v>0</v>
      </c>
      <c r="J9">
        <v>0</v>
      </c>
      <c r="K9">
        <v>261999</v>
      </c>
      <c r="L9">
        <v>0</v>
      </c>
      <c r="M9">
        <v>346759</v>
      </c>
    </row>
    <row r="10" spans="1:13" ht="12.75">
      <c r="A10" s="2" t="s">
        <v>389</v>
      </c>
      <c r="B10" s="2">
        <f aca="true" t="shared" si="0" ref="B10:M10">SUM(B9:B9)</f>
        <v>0</v>
      </c>
      <c r="C10" s="2">
        <f t="shared" si="0"/>
        <v>0</v>
      </c>
      <c r="D10" s="2">
        <f t="shared" si="0"/>
        <v>0</v>
      </c>
      <c r="E10" s="2">
        <f t="shared" si="0"/>
        <v>0</v>
      </c>
      <c r="F10" s="2">
        <f t="shared" si="0"/>
        <v>0</v>
      </c>
      <c r="G10" s="2">
        <f t="shared" si="0"/>
        <v>0</v>
      </c>
      <c r="H10" s="2">
        <f t="shared" si="0"/>
        <v>0</v>
      </c>
      <c r="I10" s="2">
        <f t="shared" si="0"/>
        <v>0</v>
      </c>
      <c r="J10" s="2">
        <f t="shared" si="0"/>
        <v>0</v>
      </c>
      <c r="K10" s="2">
        <f t="shared" si="0"/>
        <v>261999</v>
      </c>
      <c r="L10" s="2">
        <f t="shared" si="0"/>
        <v>0</v>
      </c>
      <c r="M10" s="2">
        <f t="shared" si="0"/>
        <v>346759</v>
      </c>
    </row>
    <row r="13" ht="12.75">
      <c r="A13" s="2" t="s">
        <v>390</v>
      </c>
    </row>
    <row r="14" spans="1:5" ht="12.75">
      <c r="A14" s="2" t="s">
        <v>391</v>
      </c>
      <c r="B14" s="2" t="s">
        <v>392</v>
      </c>
      <c r="C14" s="2" t="s">
        <v>393</v>
      </c>
      <c r="D14" s="2" t="s">
        <v>394</v>
      </c>
      <c r="E14" s="2" t="s">
        <v>389</v>
      </c>
    </row>
    <row r="15" spans="1:5" ht="12.75">
      <c r="A15" s="2" t="s">
        <v>255</v>
      </c>
      <c r="B15" s="2">
        <f>0</f>
        <v>0</v>
      </c>
      <c r="C15" s="2">
        <f>261999</f>
        <v>261999</v>
      </c>
      <c r="D15" s="2">
        <f>346759</f>
        <v>346759</v>
      </c>
      <c r="E15" s="2">
        <f>SUM(B9:M9)</f>
        <v>608758</v>
      </c>
    </row>
    <row r="16" spans="4:5" ht="12.75">
      <c r="D16" s="2" t="s">
        <v>389</v>
      </c>
      <c r="E16" s="2">
        <f>SUM(E15:E15)</f>
        <v>608758</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24.xml><?xml version="1.0" encoding="utf-8"?>
<worksheet xmlns="http://schemas.openxmlformats.org/spreadsheetml/2006/main" xmlns:r="http://schemas.openxmlformats.org/officeDocument/2006/relationships">
  <dimension ref="A1:B35"/>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395</v>
      </c>
    </row>
    <row r="5" ht="12.75">
      <c r="A5" s="2" t="s">
        <v>396</v>
      </c>
    </row>
    <row r="6" spans="1:2" ht="12.75">
      <c r="A6" s="2" t="s">
        <v>397</v>
      </c>
      <c r="B6" s="2" t="s">
        <v>373</v>
      </c>
    </row>
    <row r="7" spans="1:2" ht="12.75">
      <c r="A7" t="s">
        <v>398</v>
      </c>
      <c r="B7" s="8">
        <v>46221</v>
      </c>
    </row>
    <row r="8" spans="1:2" ht="12.75">
      <c r="A8" t="s">
        <v>399</v>
      </c>
      <c r="B8" s="8">
        <v>0</v>
      </c>
    </row>
    <row r="9" spans="1:2" ht="12.75">
      <c r="A9" t="s">
        <v>400</v>
      </c>
      <c r="B9" s="8">
        <v>0</v>
      </c>
    </row>
    <row r="10" spans="1:2" ht="12.75">
      <c r="A10" t="s">
        <v>401</v>
      </c>
      <c r="B10" s="8">
        <v>30831</v>
      </c>
    </row>
    <row r="11" spans="1:2" ht="12.75">
      <c r="A11" t="s">
        <v>402</v>
      </c>
      <c r="B11" s="8">
        <v>0</v>
      </c>
    </row>
    <row r="12" spans="1:2" ht="12.75">
      <c r="A12" t="s">
        <v>403</v>
      </c>
      <c r="B12" s="8">
        <v>0</v>
      </c>
    </row>
    <row r="13" spans="1:2" ht="12.75">
      <c r="A13" t="s">
        <v>404</v>
      </c>
      <c r="B13" s="8">
        <v>0</v>
      </c>
    </row>
    <row r="14" spans="1:2" ht="12.75">
      <c r="A14" t="s">
        <v>405</v>
      </c>
      <c r="B14" s="8">
        <v>0</v>
      </c>
    </row>
    <row r="15" spans="1:2" ht="12.75">
      <c r="A15" t="s">
        <v>406</v>
      </c>
      <c r="B15" s="8">
        <v>0</v>
      </c>
    </row>
    <row r="16" spans="1:2" ht="12.75">
      <c r="A16" t="s">
        <v>407</v>
      </c>
      <c r="B16" s="8">
        <v>305338</v>
      </c>
    </row>
    <row r="17" spans="1:2" ht="12.75">
      <c r="A17" t="s">
        <v>408</v>
      </c>
      <c r="B17" s="8">
        <v>14490</v>
      </c>
    </row>
    <row r="18" spans="1:2" ht="12.75">
      <c r="A18" t="s">
        <v>409</v>
      </c>
      <c r="B18" s="8">
        <v>1008</v>
      </c>
    </row>
    <row r="19" spans="1:2" ht="12.75">
      <c r="A19" t="s">
        <v>410</v>
      </c>
      <c r="B19" s="8">
        <v>273519</v>
      </c>
    </row>
    <row r="20" spans="1:2" ht="12.75">
      <c r="A20" t="s">
        <v>411</v>
      </c>
      <c r="B20" s="8">
        <v>0</v>
      </c>
    </row>
    <row r="21" spans="1:2" ht="12.75">
      <c r="A21" t="s">
        <v>412</v>
      </c>
      <c r="B21" s="8">
        <v>61608</v>
      </c>
    </row>
    <row r="22" spans="1:2" ht="12.75">
      <c r="A22" t="s">
        <v>413</v>
      </c>
      <c r="B22" s="8">
        <v>85346</v>
      </c>
    </row>
    <row r="23" spans="1:2" ht="12.75">
      <c r="A23" t="s">
        <v>414</v>
      </c>
      <c r="B23" s="8">
        <v>3386597</v>
      </c>
    </row>
    <row r="24" spans="1:2" ht="12.75">
      <c r="A24" t="s">
        <v>415</v>
      </c>
      <c r="B24" s="8">
        <v>22078</v>
      </c>
    </row>
    <row r="25" spans="1:2" ht="12.75">
      <c r="A25" t="s">
        <v>416</v>
      </c>
      <c r="B25" s="8">
        <v>525511</v>
      </c>
    </row>
    <row r="26" spans="1:2" ht="12.75">
      <c r="A26" t="s">
        <v>417</v>
      </c>
      <c r="B26" s="8">
        <v>0</v>
      </c>
    </row>
    <row r="27" spans="1:2" ht="12.75">
      <c r="A27" t="s">
        <v>418</v>
      </c>
      <c r="B27" s="8">
        <v>0</v>
      </c>
    </row>
    <row r="28" spans="1:2" ht="12.75">
      <c r="A28" t="s">
        <v>419</v>
      </c>
      <c r="B28" s="8">
        <v>0</v>
      </c>
    </row>
    <row r="29" spans="1:2" ht="12.75">
      <c r="A29" t="s">
        <v>420</v>
      </c>
      <c r="B29" s="8">
        <v>0</v>
      </c>
    </row>
    <row r="30" spans="1:2" ht="12.75">
      <c r="A30" t="s">
        <v>421</v>
      </c>
      <c r="B30" s="8">
        <v>0</v>
      </c>
    </row>
    <row r="31" spans="1:2" ht="12.75">
      <c r="A31" t="s">
        <v>422</v>
      </c>
      <c r="B31" s="8">
        <v>0</v>
      </c>
    </row>
    <row r="32" spans="1:2" ht="12.75">
      <c r="A32" t="s">
        <v>423</v>
      </c>
      <c r="B32" s="8">
        <v>692623</v>
      </c>
    </row>
    <row r="34" spans="1:2" ht="12.75">
      <c r="A34" s="2" t="s">
        <v>252</v>
      </c>
      <c r="B34" s="5">
        <v>4059924</v>
      </c>
    </row>
    <row r="35" spans="1:2" ht="12.75">
      <c r="A35" t="s">
        <v>424</v>
      </c>
      <c r="B35" s="8" t="s">
        <v>425</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2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426</v>
      </c>
    </row>
    <row r="3" ht="12.75">
      <c r="A3" t="s">
        <v>245</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26.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427</v>
      </c>
    </row>
    <row r="6" spans="1:5" ht="12.75">
      <c r="A6" s="2" t="s">
        <v>428</v>
      </c>
      <c r="B6" s="2" t="s">
        <v>429</v>
      </c>
      <c r="C6" s="2" t="s">
        <v>430</v>
      </c>
      <c r="D6" s="2" t="s">
        <v>431</v>
      </c>
      <c r="E6" s="2" t="s">
        <v>432</v>
      </c>
    </row>
    <row r="7" spans="1:5" ht="12.75">
      <c r="A7" t="s">
        <v>433</v>
      </c>
      <c r="B7" t="s">
        <v>434</v>
      </c>
      <c r="C7" t="s">
        <v>211</v>
      </c>
      <c r="D7" t="s">
        <v>435</v>
      </c>
      <c r="E7" t="s">
        <v>436</v>
      </c>
    </row>
    <row r="8" spans="1:2" ht="12.75">
      <c r="A8" t="s">
        <v>437</v>
      </c>
      <c r="B8" t="s">
        <v>438</v>
      </c>
    </row>
    <row r="9" spans="1:2" ht="12.75">
      <c r="A9" t="s">
        <v>439</v>
      </c>
      <c r="B9" t="s">
        <v>440</v>
      </c>
    </row>
    <row r="10" spans="1:5" ht="12.75">
      <c r="A10" s="2" t="s">
        <v>441</v>
      </c>
      <c r="B10" s="2" t="s">
        <v>442</v>
      </c>
      <c r="C10" t="s">
        <v>211</v>
      </c>
      <c r="D10" t="s">
        <v>211</v>
      </c>
    </row>
    <row r="11" spans="1:5" ht="12.75">
      <c r="A11" t="s">
        <v>443</v>
      </c>
      <c r="B11" t="s">
        <v>211</v>
      </c>
      <c r="C11" t="s">
        <v>211</v>
      </c>
      <c r="D11" t="s">
        <v>211</v>
      </c>
    </row>
    <row r="12" spans="1:5" ht="12.75">
      <c r="A12" t="s">
        <v>444</v>
      </c>
      <c r="B12" t="s">
        <v>211</v>
      </c>
      <c r="C12" t="s">
        <v>211</v>
      </c>
      <c r="D12" t="s">
        <v>211</v>
      </c>
    </row>
    <row r="13" spans="1:5" ht="12.75">
      <c r="A13" t="s">
        <v>445</v>
      </c>
      <c r="B13" t="s">
        <v>446</v>
      </c>
      <c r="C13" t="s">
        <v>211</v>
      </c>
      <c r="D13" t="s">
        <v>447</v>
      </c>
      <c r="E13" t="s">
        <v>448</v>
      </c>
    </row>
    <row r="14" spans="1:5" ht="12.75">
      <c r="A14" t="s">
        <v>449</v>
      </c>
      <c r="B14" t="s">
        <v>450</v>
      </c>
      <c r="C14" t="s">
        <v>211</v>
      </c>
      <c r="D14" t="s">
        <v>211</v>
      </c>
    </row>
    <row r="15" spans="1:5" ht="12.75">
      <c r="A15" t="s">
        <v>451</v>
      </c>
      <c r="B15" t="s">
        <v>452</v>
      </c>
      <c r="C15" t="s">
        <v>211</v>
      </c>
      <c r="D15" t="s">
        <v>211</v>
      </c>
      <c r="E15" t="s">
        <v>453</v>
      </c>
    </row>
    <row r="16" spans="1:5" ht="12.75">
      <c r="A16" t="s">
        <v>454</v>
      </c>
      <c r="B16" t="s">
        <v>455</v>
      </c>
      <c r="C16" t="s">
        <v>211</v>
      </c>
      <c r="D16" t="s">
        <v>211</v>
      </c>
      <c r="E16" t="s">
        <v>453</v>
      </c>
    </row>
    <row r="17" spans="1:5" ht="12.75">
      <c r="A17" t="s">
        <v>456</v>
      </c>
      <c r="B17" t="s">
        <v>457</v>
      </c>
      <c r="C17" t="s">
        <v>211</v>
      </c>
      <c r="D17" t="s">
        <v>211</v>
      </c>
      <c r="E17" t="s">
        <v>453</v>
      </c>
    </row>
    <row r="18" spans="1:5" ht="12.75">
      <c r="A18" t="s">
        <v>458</v>
      </c>
      <c r="B18" t="s">
        <v>459</v>
      </c>
      <c r="C18" t="s">
        <v>211</v>
      </c>
      <c r="D18" t="s">
        <v>460</v>
      </c>
      <c r="E18" t="s">
        <v>461</v>
      </c>
    </row>
    <row r="19" spans="1:5" ht="12.75">
      <c r="A19" t="s">
        <v>462</v>
      </c>
      <c r="B19" t="s">
        <v>211</v>
      </c>
      <c r="C19" t="s">
        <v>211</v>
      </c>
      <c r="D19" t="s">
        <v>211</v>
      </c>
    </row>
    <row r="20" spans="1:5" ht="12.75">
      <c r="A20" t="s">
        <v>463</v>
      </c>
      <c r="B20" t="s">
        <v>211</v>
      </c>
      <c r="C20" t="s">
        <v>211</v>
      </c>
      <c r="D20" t="s">
        <v>211</v>
      </c>
    </row>
    <row r="21" spans="1:5" ht="12.75">
      <c r="A21" t="s">
        <v>464</v>
      </c>
      <c r="B21" t="s">
        <v>211</v>
      </c>
      <c r="C21" t="s">
        <v>211</v>
      </c>
      <c r="D21" t="s">
        <v>211</v>
      </c>
    </row>
    <row r="22" spans="1:5" ht="12.75">
      <c r="A22" s="2" t="s">
        <v>252</v>
      </c>
      <c r="B22" s="2" t="s">
        <v>465</v>
      </c>
      <c r="C22" s="2" t="s">
        <v>211</v>
      </c>
      <c r="D22" s="2" t="s">
        <v>466</v>
      </c>
    </row>
    <row r="23" spans="1:5" ht="12.75">
      <c r="A23" t="s">
        <v>467</v>
      </c>
      <c r="B23" t="s">
        <v>468</v>
      </c>
      <c r="C23" t="s">
        <v>211</v>
      </c>
      <c r="D23" t="s">
        <v>211</v>
      </c>
      <c r="E23" t="s">
        <v>453</v>
      </c>
    </row>
    <row r="24" spans="1:5" ht="12.75">
      <c r="A24" s="2" t="s">
        <v>469</v>
      </c>
      <c r="B24" s="2" t="s">
        <v>470</v>
      </c>
      <c r="C24" s="2" t="s">
        <v>211</v>
      </c>
      <c r="D24" s="2" t="s">
        <v>466</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dimension ref="A1:M15"/>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87</v>
      </c>
    </row>
    <row r="2" ht="12.75">
      <c r="A2" s="2" t="s">
        <v>88</v>
      </c>
    </row>
    <row r="3" ht="12.75">
      <c r="A3" s="2" t="s">
        <v>89</v>
      </c>
    </row>
    <row r="4" ht="12.75">
      <c r="A4" s="2" t="s">
        <v>90</v>
      </c>
    </row>
    <row r="5" spans="2:11" ht="15.75">
      <c r="B5" s="3" t="s">
        <v>91</v>
      </c>
      <c r="E5" s="3" t="s">
        <v>92</v>
      </c>
      <c r="H5" s="3" t="s">
        <v>93</v>
      </c>
      <c r="K5" s="3" t="s">
        <v>94</v>
      </c>
    </row>
    <row r="6" spans="1:13" ht="12.75">
      <c r="A6" s="2" t="s">
        <v>11</v>
      </c>
      <c r="B6" s="2" t="s">
        <v>95</v>
      </c>
      <c r="C6" s="2" t="s">
        <v>96</v>
      </c>
      <c r="D6" s="2" t="s">
        <v>4</v>
      </c>
      <c r="E6" s="2" t="s">
        <v>95</v>
      </c>
      <c r="F6" s="2" t="s">
        <v>96</v>
      </c>
      <c r="G6" s="2" t="s">
        <v>4</v>
      </c>
      <c r="H6" s="2" t="s">
        <v>95</v>
      </c>
      <c r="I6" s="2" t="s">
        <v>96</v>
      </c>
      <c r="J6" s="2" t="s">
        <v>4</v>
      </c>
      <c r="K6" s="2" t="s">
        <v>95</v>
      </c>
      <c r="L6" s="2" t="s">
        <v>96</v>
      </c>
      <c r="M6" s="2" t="s">
        <v>4</v>
      </c>
    </row>
    <row r="7" spans="1:13" ht="12.75">
      <c r="A7" t="s">
        <v>97</v>
      </c>
      <c r="B7" s="4">
        <v>13</v>
      </c>
      <c r="C7" s="4">
        <v>13</v>
      </c>
      <c r="D7" s="4">
        <v>0</v>
      </c>
      <c r="E7" s="5">
        <v>12.920000076293945</v>
      </c>
      <c r="F7" s="5">
        <v>13</v>
      </c>
      <c r="G7" s="5">
        <v>0</v>
      </c>
      <c r="H7" s="4">
        <v>1325625</v>
      </c>
      <c r="I7" s="4">
        <v>1362412</v>
      </c>
      <c r="J7" s="4">
        <v>0</v>
      </c>
      <c r="K7" s="4">
        <v>10604</v>
      </c>
      <c r="L7" s="4">
        <v>11571</v>
      </c>
      <c r="M7" s="4">
        <v>0</v>
      </c>
    </row>
    <row r="8" spans="1:13" ht="12.75">
      <c r="A8" t="s">
        <v>98</v>
      </c>
      <c r="B8" s="4">
        <v>68</v>
      </c>
      <c r="C8" s="4">
        <v>68</v>
      </c>
      <c r="D8" s="4">
        <v>0</v>
      </c>
      <c r="E8" s="5">
        <v>64.30000305175781</v>
      </c>
      <c r="F8" s="5">
        <v>65.97000122070312</v>
      </c>
      <c r="G8" s="5">
        <v>0</v>
      </c>
      <c r="H8" s="4">
        <v>3503616</v>
      </c>
      <c r="I8" s="4">
        <v>3517446</v>
      </c>
      <c r="J8" s="4">
        <v>0</v>
      </c>
      <c r="K8" s="4">
        <v>71077</v>
      </c>
      <c r="L8" s="4">
        <v>49500</v>
      </c>
      <c r="M8" s="4">
        <v>0</v>
      </c>
    </row>
    <row r="9" spans="1:13" ht="12.75">
      <c r="A9" t="s">
        <v>99</v>
      </c>
      <c r="B9" s="4">
        <v>83</v>
      </c>
      <c r="C9" s="4">
        <v>86</v>
      </c>
      <c r="D9" s="4">
        <v>0</v>
      </c>
      <c r="E9" s="5">
        <v>56.900001525878906</v>
      </c>
      <c r="F9" s="5">
        <v>81.31999969482422</v>
      </c>
      <c r="G9" s="5">
        <v>0</v>
      </c>
      <c r="H9" s="4">
        <v>2784141</v>
      </c>
      <c r="I9" s="4">
        <v>3837202</v>
      </c>
      <c r="J9" s="4">
        <v>0</v>
      </c>
      <c r="K9" s="4">
        <v>15928</v>
      </c>
      <c r="L9" s="4">
        <v>18368</v>
      </c>
      <c r="M9" s="4">
        <v>0</v>
      </c>
    </row>
    <row r="10" spans="1:13" ht="12.75">
      <c r="A10" t="s">
        <v>100</v>
      </c>
      <c r="B10" s="4">
        <v>116</v>
      </c>
      <c r="C10" s="4">
        <v>110</v>
      </c>
      <c r="D10" s="4">
        <v>0</v>
      </c>
      <c r="E10" s="5">
        <v>135.41000366210938</v>
      </c>
      <c r="F10" s="5">
        <v>109.08000183105469</v>
      </c>
      <c r="G10" s="5">
        <v>0</v>
      </c>
      <c r="H10" s="4">
        <v>5394368</v>
      </c>
      <c r="I10" s="4">
        <v>4257768</v>
      </c>
      <c r="J10" s="4">
        <v>0</v>
      </c>
      <c r="K10" s="4">
        <v>30344</v>
      </c>
      <c r="L10" s="4">
        <v>22780</v>
      </c>
      <c r="M10" s="4">
        <v>0</v>
      </c>
    </row>
    <row r="11" spans="1:13" ht="12.75">
      <c r="A11" t="s">
        <v>101</v>
      </c>
      <c r="B11" s="4">
        <v>3</v>
      </c>
      <c r="C11" s="4">
        <v>4</v>
      </c>
      <c r="D11" s="4">
        <v>0</v>
      </c>
      <c r="E11" s="5">
        <v>4.059999942779541</v>
      </c>
      <c r="F11" s="5">
        <v>3.5</v>
      </c>
      <c r="G11" s="5">
        <v>0</v>
      </c>
      <c r="H11" s="4">
        <v>117731</v>
      </c>
      <c r="I11" s="4">
        <v>99357</v>
      </c>
      <c r="J11" s="4">
        <v>0</v>
      </c>
      <c r="K11" s="4">
        <v>1393</v>
      </c>
      <c r="L11" s="4">
        <v>0</v>
      </c>
      <c r="M11" s="4">
        <v>0</v>
      </c>
    </row>
    <row r="12" spans="1:13" ht="12.75">
      <c r="A12" t="s">
        <v>102</v>
      </c>
      <c r="B12" s="4">
        <v>182</v>
      </c>
      <c r="C12" s="4">
        <v>192</v>
      </c>
      <c r="D12" s="4">
        <v>197</v>
      </c>
      <c r="E12" s="5">
        <v>177.27999877929688</v>
      </c>
      <c r="F12" s="5">
        <v>179.75</v>
      </c>
      <c r="G12" s="5">
        <v>145.85000610351562</v>
      </c>
      <c r="H12" s="4">
        <v>5836882</v>
      </c>
      <c r="I12" s="4">
        <v>5961548</v>
      </c>
      <c r="J12" s="4">
        <v>5901948</v>
      </c>
      <c r="K12" s="4">
        <v>0</v>
      </c>
      <c r="L12" s="4">
        <v>0</v>
      </c>
      <c r="M12" s="4">
        <v>0</v>
      </c>
    </row>
    <row r="13" spans="1:13" ht="12.75">
      <c r="A13" s="2" t="s">
        <v>103</v>
      </c>
      <c r="B13" s="6">
        <f aca="true" t="shared" si="0" ref="B13:M13">SUM(B7:B12)</f>
        <v>465</v>
      </c>
      <c r="C13" s="6">
        <f t="shared" si="0"/>
        <v>473</v>
      </c>
      <c r="D13" s="6">
        <f t="shared" si="0"/>
        <v>197</v>
      </c>
      <c r="E13" s="5">
        <f t="shared" si="0"/>
        <v>450.87000703811646</v>
      </c>
      <c r="F13" s="5">
        <f t="shared" si="0"/>
        <v>452.62000274658203</v>
      </c>
      <c r="G13" s="5">
        <f t="shared" si="0"/>
        <v>145.85000610351562</v>
      </c>
      <c r="H13" s="6">
        <f t="shared" si="0"/>
        <v>18962363</v>
      </c>
      <c r="I13" s="6">
        <f t="shared" si="0"/>
        <v>19035733</v>
      </c>
      <c r="J13" s="6">
        <f t="shared" si="0"/>
        <v>5901948</v>
      </c>
      <c r="K13" s="6">
        <f t="shared" si="0"/>
        <v>129346</v>
      </c>
      <c r="L13" s="6">
        <f t="shared" si="0"/>
        <v>102219</v>
      </c>
      <c r="M13" s="6">
        <f t="shared" si="0"/>
        <v>0</v>
      </c>
    </row>
    <row r="14" spans="5:10" ht="12.75">
      <c r="E14" s="9" t="s">
        <v>104</v>
      </c>
      <c r="F14" s="10"/>
      <c r="G14" s="10"/>
      <c r="H14" s="4">
        <v>8676550</v>
      </c>
      <c r="I14" s="4">
        <v>8467459</v>
      </c>
      <c r="J14" s="4">
        <v>4059924</v>
      </c>
    </row>
    <row r="15" spans="5:10" ht="12.75">
      <c r="E15" s="9" t="s">
        <v>105</v>
      </c>
      <c r="F15" s="10"/>
      <c r="G15" s="10"/>
      <c r="H15" s="6">
        <f>SUM(H13:H14)</f>
        <v>27638913</v>
      </c>
      <c r="I15" s="6">
        <f>SUM(I13:I14)</f>
        <v>27503192</v>
      </c>
      <c r="J15" s="6">
        <f>SUM(J13:J14)</f>
        <v>9961872</v>
      </c>
    </row>
  </sheetData>
  <sheetProtection/>
  <mergeCells count="2">
    <mergeCell ref="E14:G14"/>
    <mergeCell ref="E15:G15"/>
  </mergeCells>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4.xml><?xml version="1.0" encoding="utf-8"?>
<worksheet xmlns="http://schemas.openxmlformats.org/spreadsheetml/2006/main" xmlns:r="http://schemas.openxmlformats.org/officeDocument/2006/relationships">
  <dimension ref="A1:S18"/>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106</v>
      </c>
    </row>
    <row r="2" ht="12.75">
      <c r="A2" s="2" t="s">
        <v>88</v>
      </c>
    </row>
    <row r="3" ht="12.75">
      <c r="A3" s="2" t="s">
        <v>89</v>
      </c>
    </row>
    <row r="4" ht="12.75">
      <c r="A4" s="2" t="s">
        <v>90</v>
      </c>
    </row>
    <row r="6" spans="2:17" ht="15.75">
      <c r="B6" s="3" t="s">
        <v>107</v>
      </c>
      <c r="E6" s="3" t="s">
        <v>108</v>
      </c>
      <c r="H6" s="3" t="s">
        <v>109</v>
      </c>
      <c r="K6" s="2" t="s">
        <v>110</v>
      </c>
      <c r="N6" s="2" t="s">
        <v>111</v>
      </c>
      <c r="Q6" s="2" t="s">
        <v>112</v>
      </c>
    </row>
    <row r="7" spans="1:19" ht="12.75">
      <c r="A7" s="2" t="s">
        <v>11</v>
      </c>
      <c r="B7" s="2" t="s">
        <v>95</v>
      </c>
      <c r="C7" s="2" t="s">
        <v>96</v>
      </c>
      <c r="D7" s="2" t="s">
        <v>4</v>
      </c>
      <c r="E7" s="2" t="s">
        <v>95</v>
      </c>
      <c r="F7" s="2" t="s">
        <v>96</v>
      </c>
      <c r="G7" s="2" t="s">
        <v>4</v>
      </c>
      <c r="H7" s="2" t="s">
        <v>95</v>
      </c>
      <c r="I7" s="2" t="s">
        <v>96</v>
      </c>
      <c r="J7" s="2" t="s">
        <v>4</v>
      </c>
      <c r="K7" s="2" t="s">
        <v>95</v>
      </c>
      <c r="L7" s="2" t="s">
        <v>96</v>
      </c>
      <c r="M7" s="2" t="s">
        <v>4</v>
      </c>
      <c r="N7" s="2" t="s">
        <v>95</v>
      </c>
      <c r="O7" s="2" t="s">
        <v>96</v>
      </c>
      <c r="P7" s="2" t="s">
        <v>4</v>
      </c>
      <c r="Q7" s="2" t="s">
        <v>95</v>
      </c>
      <c r="R7" s="2" t="s">
        <v>96</v>
      </c>
      <c r="S7" s="2" t="s">
        <v>4</v>
      </c>
    </row>
    <row r="8" spans="1:19" ht="12.75">
      <c r="A8" t="s">
        <v>97</v>
      </c>
      <c r="B8" s="4" t="s">
        <v>113</v>
      </c>
      <c r="C8" s="4" t="s">
        <v>114</v>
      </c>
      <c r="D8">
        <v>0</v>
      </c>
      <c r="E8" s="4">
        <v>101808</v>
      </c>
      <c r="F8" s="4">
        <v>103911</v>
      </c>
      <c r="G8" s="4">
        <v>0</v>
      </c>
      <c r="H8" s="4">
        <v>64498</v>
      </c>
      <c r="I8" s="4">
        <v>57375</v>
      </c>
      <c r="J8" s="4">
        <v>0</v>
      </c>
      <c r="K8" s="4">
        <v>37310</v>
      </c>
      <c r="L8" s="4">
        <v>46536</v>
      </c>
      <c r="M8" s="4">
        <v>0</v>
      </c>
      <c r="N8" s="4">
        <v>0</v>
      </c>
      <c r="O8" s="4">
        <v>0</v>
      </c>
      <c r="P8" s="4">
        <v>0</v>
      </c>
      <c r="Q8" s="4">
        <v>821</v>
      </c>
      <c r="R8" s="4">
        <v>890</v>
      </c>
      <c r="S8" s="4">
        <v>0</v>
      </c>
    </row>
    <row r="9" spans="1:19" ht="12.75">
      <c r="A9" t="s">
        <v>98</v>
      </c>
      <c r="B9" s="4" t="s">
        <v>115</v>
      </c>
      <c r="C9" s="4" t="s">
        <v>116</v>
      </c>
      <c r="D9">
        <v>0</v>
      </c>
      <c r="E9" s="4">
        <v>53381</v>
      </c>
      <c r="F9" s="4">
        <v>52573</v>
      </c>
      <c r="G9" s="4">
        <v>0</v>
      </c>
      <c r="H9" s="4">
        <v>41938</v>
      </c>
      <c r="I9" s="4">
        <v>41428</v>
      </c>
      <c r="J9" s="4">
        <v>0</v>
      </c>
      <c r="K9" s="4">
        <v>11443</v>
      </c>
      <c r="L9" s="4">
        <v>11145</v>
      </c>
      <c r="M9" s="4">
        <v>0</v>
      </c>
      <c r="N9" s="4">
        <v>0</v>
      </c>
      <c r="O9" s="4">
        <v>0</v>
      </c>
      <c r="P9" s="4">
        <v>0</v>
      </c>
      <c r="Q9" s="4">
        <v>1105</v>
      </c>
      <c r="R9" s="4">
        <v>750</v>
      </c>
      <c r="S9" s="4">
        <v>0</v>
      </c>
    </row>
    <row r="10" spans="1:19" ht="12.75">
      <c r="A10" t="s">
        <v>99</v>
      </c>
      <c r="B10" s="4" t="s">
        <v>117</v>
      </c>
      <c r="C10" s="4" t="s">
        <v>118</v>
      </c>
      <c r="D10">
        <v>0</v>
      </c>
      <c r="E10" s="4">
        <v>48649</v>
      </c>
      <c r="F10" s="4">
        <v>46963</v>
      </c>
      <c r="G10" s="4">
        <v>0</v>
      </c>
      <c r="H10" s="4">
        <v>38910</v>
      </c>
      <c r="I10" s="4">
        <v>36686</v>
      </c>
      <c r="J10" s="4">
        <v>0</v>
      </c>
      <c r="K10" s="4">
        <v>9739</v>
      </c>
      <c r="L10" s="4">
        <v>10276</v>
      </c>
      <c r="M10" s="4">
        <v>0</v>
      </c>
      <c r="N10" s="4">
        <v>0</v>
      </c>
      <c r="O10" s="4">
        <v>1</v>
      </c>
      <c r="P10" s="4">
        <v>0</v>
      </c>
      <c r="Q10" s="4">
        <v>280</v>
      </c>
      <c r="R10" s="4">
        <v>225</v>
      </c>
      <c r="S10" s="4">
        <v>0</v>
      </c>
    </row>
    <row r="11" spans="1:19" ht="12.75">
      <c r="A11" t="s">
        <v>100</v>
      </c>
      <c r="B11" s="4" t="s">
        <v>119</v>
      </c>
      <c r="C11" s="4" t="s">
        <v>120</v>
      </c>
      <c r="D11">
        <v>0</v>
      </c>
      <c r="E11" s="4">
        <v>39612</v>
      </c>
      <c r="F11" s="4">
        <v>38825</v>
      </c>
      <c r="G11" s="4">
        <v>0</v>
      </c>
      <c r="H11" s="4">
        <v>30592</v>
      </c>
      <c r="I11" s="4">
        <v>30656</v>
      </c>
      <c r="J11" s="4">
        <v>0</v>
      </c>
      <c r="K11" s="4">
        <v>9020</v>
      </c>
      <c r="L11" s="4">
        <v>8169</v>
      </c>
      <c r="M11" s="4">
        <v>0</v>
      </c>
      <c r="N11" s="4">
        <v>0</v>
      </c>
      <c r="O11" s="4">
        <v>0</v>
      </c>
      <c r="P11" s="4">
        <v>0</v>
      </c>
      <c r="Q11" s="4">
        <v>224</v>
      </c>
      <c r="R11" s="4">
        <v>209</v>
      </c>
      <c r="S11" s="4">
        <v>0</v>
      </c>
    </row>
    <row r="12" spans="1:19" ht="12.75">
      <c r="A12" t="s">
        <v>101</v>
      </c>
      <c r="B12" s="4" t="s">
        <v>121</v>
      </c>
      <c r="C12" s="4" t="s">
        <v>122</v>
      </c>
      <c r="D12">
        <v>0</v>
      </c>
      <c r="E12" s="4">
        <v>28643</v>
      </c>
      <c r="F12" s="4">
        <v>28388</v>
      </c>
      <c r="G12" s="4">
        <v>0</v>
      </c>
      <c r="H12" s="4">
        <v>26809</v>
      </c>
      <c r="I12" s="4">
        <v>27447</v>
      </c>
      <c r="J12" s="4">
        <v>0</v>
      </c>
      <c r="K12" s="4">
        <v>1834</v>
      </c>
      <c r="L12" s="4">
        <v>941</v>
      </c>
      <c r="M12" s="4">
        <v>0</v>
      </c>
      <c r="N12" s="4">
        <v>0</v>
      </c>
      <c r="O12" s="4">
        <v>0</v>
      </c>
      <c r="P12" s="4">
        <v>0</v>
      </c>
      <c r="Q12" s="4">
        <v>343</v>
      </c>
      <c r="R12" s="4">
        <v>0</v>
      </c>
      <c r="S12" s="4">
        <v>0</v>
      </c>
    </row>
    <row r="13" spans="1:19" ht="12.75">
      <c r="A13" t="s">
        <v>102</v>
      </c>
      <c r="B13" s="4" t="s">
        <v>123</v>
      </c>
      <c r="C13" s="4" t="s">
        <v>124</v>
      </c>
      <c r="D13" s="4" t="s">
        <v>125</v>
      </c>
      <c r="E13" s="4">
        <v>32924</v>
      </c>
      <c r="F13" s="4">
        <v>33166</v>
      </c>
      <c r="G13" s="4">
        <v>40466</v>
      </c>
      <c r="H13" s="4">
        <v>29583</v>
      </c>
      <c r="I13" s="4">
        <v>30171</v>
      </c>
      <c r="J13" s="4">
        <v>36292</v>
      </c>
      <c r="K13" s="4">
        <v>3341</v>
      </c>
      <c r="L13" s="4">
        <v>2995</v>
      </c>
      <c r="M13" s="4">
        <v>4174</v>
      </c>
      <c r="N13" s="4">
        <v>0</v>
      </c>
      <c r="O13" s="4">
        <v>0</v>
      </c>
      <c r="P13" s="4">
        <v>0</v>
      </c>
      <c r="Q13" s="4">
        <v>0</v>
      </c>
      <c r="R13" s="4">
        <v>0</v>
      </c>
      <c r="S13" s="4">
        <v>0</v>
      </c>
    </row>
    <row r="14" spans="2:19" ht="12.75">
      <c r="B14" s="4" t="s">
        <v>126</v>
      </c>
      <c r="C14" s="4" t="s">
        <v>127</v>
      </c>
      <c r="D14" s="4" t="s">
        <v>125</v>
      </c>
      <c r="E14" s="4">
        <v>41769</v>
      </c>
      <c r="F14" s="4">
        <v>41833</v>
      </c>
      <c r="G14" s="4">
        <v>40466</v>
      </c>
      <c r="H14" s="4">
        <v>33800</v>
      </c>
      <c r="I14" s="4">
        <v>33860</v>
      </c>
      <c r="J14" s="4">
        <v>36292</v>
      </c>
      <c r="K14" s="4">
        <v>7969</v>
      </c>
      <c r="L14" s="4">
        <v>7973</v>
      </c>
      <c r="M14" s="4">
        <v>4174</v>
      </c>
      <c r="N14" s="4">
        <v>0</v>
      </c>
      <c r="O14" s="4">
        <v>0</v>
      </c>
      <c r="P14" s="4">
        <v>0</v>
      </c>
      <c r="Q14" s="4">
        <v>287</v>
      </c>
      <c r="R14" s="4">
        <v>226</v>
      </c>
      <c r="S14" s="4">
        <v>0</v>
      </c>
    </row>
    <row r="16" ht="12.75">
      <c r="A16" s="2" t="s">
        <v>128</v>
      </c>
    </row>
    <row r="17" ht="12.75">
      <c r="A17" s="2" t="s">
        <v>129</v>
      </c>
    </row>
    <row r="18" ht="12.75">
      <c r="A18" s="2" t="s">
        <v>130</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dimension ref="A1:M16"/>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131</v>
      </c>
    </row>
    <row r="2" ht="12.75">
      <c r="A2" s="2" t="s">
        <v>88</v>
      </c>
    </row>
    <row r="3" ht="12.75">
      <c r="A3" s="2" t="s">
        <v>89</v>
      </c>
    </row>
    <row r="4" ht="12.75">
      <c r="A4" s="2" t="s">
        <v>90</v>
      </c>
    </row>
    <row r="5" spans="1:5" ht="15.75">
      <c r="A5" s="3" t="s">
        <v>132</v>
      </c>
      <c r="E5" s="3" t="s">
        <v>133</v>
      </c>
    </row>
    <row r="6" spans="1:11" ht="12.75">
      <c r="A6" s="2" t="s">
        <v>134</v>
      </c>
      <c r="E6" s="2" t="s">
        <v>135</v>
      </c>
      <c r="H6" s="2" t="s">
        <v>136</v>
      </c>
      <c r="K6" s="2" t="s">
        <v>137</v>
      </c>
    </row>
    <row r="7" spans="1:13" ht="12.75">
      <c r="A7" s="2" t="s">
        <v>11</v>
      </c>
      <c r="B7" s="2" t="s">
        <v>95</v>
      </c>
      <c r="C7" s="2" t="s">
        <v>96</v>
      </c>
      <c r="D7" s="2" t="s">
        <v>4</v>
      </c>
      <c r="E7" s="2" t="s">
        <v>95</v>
      </c>
      <c r="F7" s="2" t="s">
        <v>96</v>
      </c>
      <c r="G7" s="2" t="s">
        <v>4</v>
      </c>
      <c r="H7" s="2" t="s">
        <v>95</v>
      </c>
      <c r="I7" s="2" t="s">
        <v>96</v>
      </c>
      <c r="J7" s="2" t="s">
        <v>4</v>
      </c>
      <c r="K7" s="2" t="s">
        <v>95</v>
      </c>
      <c r="L7" s="2" t="s">
        <v>96</v>
      </c>
      <c r="M7" s="2" t="s">
        <v>4</v>
      </c>
    </row>
    <row r="8" spans="1:13" ht="12.75">
      <c r="A8" t="s">
        <v>97</v>
      </c>
      <c r="B8">
        <v>13</v>
      </c>
      <c r="C8">
        <v>13</v>
      </c>
      <c r="D8">
        <v>14</v>
      </c>
      <c r="E8">
        <v>29</v>
      </c>
      <c r="F8">
        <v>27</v>
      </c>
      <c r="G8">
        <v>23.86</v>
      </c>
      <c r="H8">
        <v>5.62</v>
      </c>
      <c r="I8">
        <v>2.23</v>
      </c>
      <c r="J8">
        <v>2.5</v>
      </c>
      <c r="K8">
        <v>2.08</v>
      </c>
      <c r="L8">
        <v>3.38</v>
      </c>
      <c r="M8">
        <v>3.14</v>
      </c>
    </row>
    <row r="9" spans="1:13" ht="12.75">
      <c r="A9" t="s">
        <v>98</v>
      </c>
      <c r="B9">
        <v>68</v>
      </c>
      <c r="C9">
        <v>68</v>
      </c>
      <c r="D9">
        <v>68</v>
      </c>
      <c r="E9">
        <v>27.68</v>
      </c>
      <c r="F9">
        <v>28.4</v>
      </c>
      <c r="G9">
        <v>24.84</v>
      </c>
      <c r="H9">
        <v>5.16</v>
      </c>
      <c r="I9">
        <v>4.84</v>
      </c>
      <c r="J9">
        <v>4.38</v>
      </c>
      <c r="K9">
        <v>15.34</v>
      </c>
      <c r="L9">
        <v>10.1</v>
      </c>
      <c r="M9">
        <v>7.84</v>
      </c>
    </row>
    <row r="10" spans="1:13" ht="12.75">
      <c r="A10" t="s">
        <v>99</v>
      </c>
      <c r="B10">
        <v>83</v>
      </c>
      <c r="C10">
        <v>86</v>
      </c>
      <c r="D10">
        <v>88</v>
      </c>
      <c r="E10">
        <v>27.54</v>
      </c>
      <c r="F10">
        <v>27.9</v>
      </c>
      <c r="G10">
        <v>24.7</v>
      </c>
      <c r="H10">
        <v>4.49</v>
      </c>
      <c r="I10">
        <v>4.6</v>
      </c>
      <c r="J10">
        <v>5.43</v>
      </c>
      <c r="K10">
        <v>6.13</v>
      </c>
      <c r="L10">
        <v>25.65</v>
      </c>
      <c r="M10">
        <v>9.35</v>
      </c>
    </row>
    <row r="11" spans="1:13" ht="12.75">
      <c r="A11" t="s">
        <v>100</v>
      </c>
      <c r="B11">
        <v>116</v>
      </c>
      <c r="C11">
        <v>110</v>
      </c>
      <c r="D11">
        <v>108</v>
      </c>
      <c r="E11">
        <v>27.61</v>
      </c>
      <c r="F11">
        <v>27.12</v>
      </c>
      <c r="G11">
        <v>24.97</v>
      </c>
      <c r="H11">
        <v>4.89</v>
      </c>
      <c r="I11">
        <v>7.01</v>
      </c>
      <c r="J11">
        <v>7.61</v>
      </c>
      <c r="K11">
        <v>25.04</v>
      </c>
      <c r="L11">
        <v>19.91</v>
      </c>
      <c r="M11">
        <v>20.08</v>
      </c>
    </row>
    <row r="12" spans="1:13" ht="12.75">
      <c r="A12" t="s">
        <v>101</v>
      </c>
      <c r="B12">
        <v>3</v>
      </c>
      <c r="C12">
        <v>4</v>
      </c>
      <c r="D12">
        <v>4</v>
      </c>
      <c r="E12">
        <v>36.33</v>
      </c>
      <c r="F12">
        <v>26.75</v>
      </c>
      <c r="G12">
        <v>28.25</v>
      </c>
      <c r="H12">
        <v>57.67</v>
      </c>
      <c r="I12">
        <v>37.5</v>
      </c>
      <c r="J12">
        <v>14</v>
      </c>
      <c r="K12">
        <v>1.67</v>
      </c>
      <c r="L12">
        <v>3.75</v>
      </c>
      <c r="M12">
        <v>3.5</v>
      </c>
    </row>
    <row r="13" spans="1:13" ht="12.75">
      <c r="A13" t="s">
        <v>102</v>
      </c>
      <c r="B13">
        <v>182</v>
      </c>
      <c r="C13">
        <v>192</v>
      </c>
      <c r="D13">
        <v>197</v>
      </c>
      <c r="E13">
        <v>20.63</v>
      </c>
      <c r="F13">
        <v>18.71</v>
      </c>
      <c r="G13">
        <v>17.14</v>
      </c>
      <c r="H13">
        <v>6.14</v>
      </c>
      <c r="I13">
        <v>4.24</v>
      </c>
      <c r="J13">
        <v>4.1</v>
      </c>
      <c r="K13">
        <v>9.26</v>
      </c>
      <c r="L13">
        <v>5.72</v>
      </c>
      <c r="M13">
        <v>6.16</v>
      </c>
    </row>
    <row r="14" spans="1:13" ht="12.75">
      <c r="A14" s="2" t="s">
        <v>138</v>
      </c>
      <c r="B14" s="2">
        <v>465</v>
      </c>
      <c r="C14" s="2">
        <v>473</v>
      </c>
      <c r="D14" s="2">
        <v>479</v>
      </c>
      <c r="E14" s="2">
        <v>24.97</v>
      </c>
      <c r="F14" s="2">
        <v>24.02</v>
      </c>
      <c r="G14" s="2">
        <v>21.68</v>
      </c>
      <c r="H14" s="2">
        <v>5.71</v>
      </c>
      <c r="I14" s="2">
        <v>5.26</v>
      </c>
      <c r="J14" s="2">
        <v>5.21</v>
      </c>
      <c r="K14" s="2">
        <v>13.28</v>
      </c>
      <c r="L14" s="2">
        <v>13.19</v>
      </c>
      <c r="M14" s="2">
        <v>10.01</v>
      </c>
    </row>
    <row r="15" ht="12.75">
      <c r="A15" s="2" t="s">
        <v>139</v>
      </c>
    </row>
    <row r="16" ht="12.75">
      <c r="A16" s="2" t="s">
        <v>140</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6.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141</v>
      </c>
    </row>
    <row r="2" ht="12.75">
      <c r="A2" s="2" t="s">
        <v>88</v>
      </c>
    </row>
    <row r="3" ht="12.75">
      <c r="A3" s="2" t="s">
        <v>89</v>
      </c>
    </row>
    <row r="4" ht="12.75">
      <c r="A4" s="2" t="s">
        <v>90</v>
      </c>
    </row>
    <row r="6" spans="1:5" ht="15.75">
      <c r="A6" s="3" t="s">
        <v>142</v>
      </c>
      <c r="E6" s="3" t="s">
        <v>143</v>
      </c>
    </row>
    <row r="7" ht="15.75">
      <c r="I7" s="3" t="s">
        <v>144</v>
      </c>
    </row>
    <row r="8" spans="1:12" ht="12.75">
      <c r="A8" s="2" t="s">
        <v>145</v>
      </c>
      <c r="B8" s="2" t="s">
        <v>95</v>
      </c>
      <c r="C8" s="2" t="s">
        <v>96</v>
      </c>
      <c r="D8" s="2" t="s">
        <v>4</v>
      </c>
      <c r="E8" s="2" t="s">
        <v>11</v>
      </c>
      <c r="F8" s="2" t="s">
        <v>95</v>
      </c>
      <c r="G8" s="2" t="s">
        <v>96</v>
      </c>
      <c r="H8" s="2" t="s">
        <v>4</v>
      </c>
      <c r="I8" s="2" t="s">
        <v>146</v>
      </c>
      <c r="J8" s="2" t="s">
        <v>95</v>
      </c>
      <c r="K8" s="2" t="s">
        <v>96</v>
      </c>
      <c r="L8" s="2" t="s">
        <v>4</v>
      </c>
    </row>
    <row r="9" spans="1:12" ht="12.75">
      <c r="A9" s="2" t="s">
        <v>147</v>
      </c>
      <c r="B9" s="4">
        <v>17.52</v>
      </c>
      <c r="C9" s="4">
        <v>14.59</v>
      </c>
      <c r="D9" s="4">
        <v>7.91</v>
      </c>
      <c r="E9" t="s">
        <v>148</v>
      </c>
      <c r="F9" s="4">
        <v>526211</v>
      </c>
      <c r="G9" s="4">
        <v>489770</v>
      </c>
      <c r="H9" s="4">
        <v>273519</v>
      </c>
      <c r="I9" t="s">
        <v>149</v>
      </c>
      <c r="J9" s="4">
        <v>30035</v>
      </c>
      <c r="K9" s="4">
        <v>33569</v>
      </c>
      <c r="L9" s="4">
        <v>34579</v>
      </c>
    </row>
    <row r="10" spans="1:12" ht="12.75">
      <c r="A10" s="2" t="s">
        <v>150</v>
      </c>
      <c r="B10" s="4">
        <v>0</v>
      </c>
      <c r="C10" s="4">
        <v>0</v>
      </c>
      <c r="D10" s="4">
        <v>0</v>
      </c>
      <c r="E10" t="s">
        <v>151</v>
      </c>
      <c r="F10" s="4">
        <v>0</v>
      </c>
      <c r="G10" s="4">
        <v>0</v>
      </c>
      <c r="H10" s="4">
        <v>0</v>
      </c>
      <c r="I10" t="s">
        <v>149</v>
      </c>
      <c r="J10" s="4">
        <v>0</v>
      </c>
      <c r="K10" s="4">
        <v>0</v>
      </c>
      <c r="L10" s="4">
        <v>0</v>
      </c>
    </row>
    <row r="11" spans="1:12" ht="12.75">
      <c r="A11" s="2" t="s">
        <v>152</v>
      </c>
      <c r="B11" s="4">
        <v>0</v>
      </c>
      <c r="C11" s="4">
        <v>0</v>
      </c>
      <c r="D11" s="4">
        <v>0</v>
      </c>
      <c r="E11" t="s">
        <v>153</v>
      </c>
      <c r="F11" s="4">
        <v>0</v>
      </c>
      <c r="G11" s="4">
        <v>0</v>
      </c>
      <c r="H11" s="4">
        <v>0</v>
      </c>
      <c r="I11" t="s">
        <v>149</v>
      </c>
      <c r="J11" s="4">
        <v>0</v>
      </c>
      <c r="K11" s="4">
        <v>0</v>
      </c>
      <c r="L11" s="4">
        <v>0</v>
      </c>
    </row>
    <row r="12" spans="1:12" ht="12.75">
      <c r="A12" s="2" t="s">
        <v>154</v>
      </c>
      <c r="B12" s="4">
        <v>0</v>
      </c>
      <c r="C12" s="4">
        <v>0</v>
      </c>
      <c r="D12" s="4">
        <v>0</v>
      </c>
      <c r="E12" t="s">
        <v>155</v>
      </c>
      <c r="F12" s="4">
        <v>0</v>
      </c>
      <c r="G12" s="4">
        <v>0</v>
      </c>
      <c r="H12" s="4">
        <v>0</v>
      </c>
      <c r="I12" t="s">
        <v>149</v>
      </c>
      <c r="J12" s="4">
        <v>0</v>
      </c>
      <c r="K12" s="4">
        <v>0</v>
      </c>
      <c r="L12" s="4">
        <v>0</v>
      </c>
    </row>
    <row r="13" spans="1:12" ht="12.75">
      <c r="A13" s="2" t="s">
        <v>156</v>
      </c>
      <c r="B13" s="4">
        <v>0</v>
      </c>
      <c r="C13" s="4">
        <v>0</v>
      </c>
      <c r="D13" s="4">
        <v>0</v>
      </c>
      <c r="E13" t="s">
        <v>157</v>
      </c>
      <c r="F13" s="4">
        <v>0</v>
      </c>
      <c r="G13" s="4">
        <v>0</v>
      </c>
      <c r="H13" s="4">
        <v>0</v>
      </c>
      <c r="I13" t="s">
        <v>158</v>
      </c>
      <c r="J13" s="4">
        <v>0</v>
      </c>
      <c r="K13" s="4">
        <v>0</v>
      </c>
      <c r="L13" s="4">
        <v>0</v>
      </c>
    </row>
    <row r="14" spans="1:12" ht="12.75">
      <c r="A14" s="2" t="s">
        <v>159</v>
      </c>
      <c r="B14" s="4">
        <v>46</v>
      </c>
      <c r="C14" s="4">
        <v>43</v>
      </c>
      <c r="D14" s="4">
        <v>23</v>
      </c>
      <c r="E14" t="s">
        <v>160</v>
      </c>
      <c r="F14" s="4">
        <v>652043</v>
      </c>
      <c r="G14" s="4">
        <v>388636</v>
      </c>
      <c r="H14" s="4">
        <v>305338</v>
      </c>
      <c r="I14" t="s">
        <v>161</v>
      </c>
      <c r="J14" s="4">
        <v>14175</v>
      </c>
      <c r="K14" s="4">
        <v>9038</v>
      </c>
      <c r="L14" s="4">
        <v>13276</v>
      </c>
    </row>
    <row r="15" spans="1:12" ht="12.75">
      <c r="A15" s="2" t="s">
        <v>162</v>
      </c>
      <c r="B15" s="4">
        <v>1</v>
      </c>
      <c r="C15" s="4">
        <v>1</v>
      </c>
      <c r="D15" s="4">
        <v>1</v>
      </c>
      <c r="E15" t="s">
        <v>163</v>
      </c>
      <c r="F15" s="4">
        <v>16250</v>
      </c>
      <c r="G15" s="4">
        <v>14782</v>
      </c>
      <c r="H15" s="4">
        <v>14490</v>
      </c>
      <c r="I15" t="s">
        <v>161</v>
      </c>
      <c r="J15" s="4">
        <v>16250</v>
      </c>
      <c r="K15" s="4">
        <v>14782</v>
      </c>
      <c r="L15" s="4">
        <v>14490</v>
      </c>
    </row>
    <row r="16" ht="12.75">
      <c r="A16" s="2" t="s">
        <v>164</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7.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165</v>
      </c>
    </row>
    <row r="2" ht="12.75">
      <c r="A2" t="s">
        <v>166</v>
      </c>
    </row>
    <row r="4" ht="12.75">
      <c r="A4" s="2" t="s">
        <v>167</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8.xml><?xml version="1.0" encoding="utf-8"?>
<worksheet xmlns="http://schemas.openxmlformats.org/spreadsheetml/2006/main" xmlns:r="http://schemas.openxmlformats.org/officeDocument/2006/relationships">
  <dimension ref="A1:I58"/>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168</v>
      </c>
    </row>
    <row r="3" spans="1:3" ht="12.75">
      <c r="A3" s="2" t="s">
        <v>169</v>
      </c>
      <c r="C3" t="s">
        <v>170</v>
      </c>
    </row>
    <row r="4" spans="1:3" ht="12.75">
      <c r="A4" s="2" t="s">
        <v>171</v>
      </c>
      <c r="C4" t="s">
        <v>172</v>
      </c>
    </row>
    <row r="5" spans="1:3" ht="12.75">
      <c r="A5" s="2" t="s">
        <v>173</v>
      </c>
      <c r="C5" t="s">
        <v>174</v>
      </c>
    </row>
    <row r="6" spans="1:3" ht="12.75">
      <c r="A6" s="2" t="s">
        <v>175</v>
      </c>
      <c r="C6" t="s">
        <v>176</v>
      </c>
    </row>
    <row r="7" spans="1:3" ht="12.75">
      <c r="A7" s="2" t="s">
        <v>177</v>
      </c>
      <c r="C7" t="s">
        <v>178</v>
      </c>
    </row>
    <row r="8" spans="1:3" ht="12.75">
      <c r="A8" s="2" t="s">
        <v>179</v>
      </c>
      <c r="C8" t="s">
        <v>180</v>
      </c>
    </row>
    <row r="9" spans="1:3" ht="12.75">
      <c r="A9" s="2" t="s">
        <v>181</v>
      </c>
      <c r="C9" t="s">
        <v>182</v>
      </c>
    </row>
    <row r="10" spans="1:3" ht="12.75">
      <c r="A10" s="2" t="s">
        <v>183</v>
      </c>
      <c r="C10" t="s">
        <v>184</v>
      </c>
    </row>
    <row r="11" spans="1:3" ht="12.75">
      <c r="A11" s="2" t="s">
        <v>185</v>
      </c>
      <c r="C11" t="s">
        <v>186</v>
      </c>
    </row>
    <row r="12" spans="1:3" ht="12.75">
      <c r="A12" s="2" t="s">
        <v>187</v>
      </c>
      <c r="C12" t="s">
        <v>188</v>
      </c>
    </row>
    <row r="13" spans="1:3" ht="12.75">
      <c r="A13" s="2" t="s">
        <v>189</v>
      </c>
      <c r="C13" t="s">
        <v>190</v>
      </c>
    </row>
    <row r="14" spans="1:3" ht="12.75">
      <c r="A14" s="2" t="s">
        <v>191</v>
      </c>
      <c r="C14" t="s">
        <v>192</v>
      </c>
    </row>
    <row r="17" ht="15.75">
      <c r="A17" s="3" t="s">
        <v>193</v>
      </c>
    </row>
    <row r="18" spans="1:9" ht="12.75">
      <c r="A18" s="2" t="s">
        <v>194</v>
      </c>
      <c r="C18" s="2" t="s">
        <v>195</v>
      </c>
      <c r="E18" s="2" t="s">
        <v>196</v>
      </c>
      <c r="G18" s="2" t="s">
        <v>197</v>
      </c>
      <c r="I18" s="2" t="s">
        <v>198</v>
      </c>
    </row>
    <row r="19" spans="1:9" ht="12.75">
      <c r="A19" t="s">
        <v>199</v>
      </c>
      <c r="C19" t="s">
        <v>200</v>
      </c>
      <c r="E19" t="s">
        <v>174</v>
      </c>
      <c r="G19" t="s">
        <v>176</v>
      </c>
      <c r="I19" t="s">
        <v>201</v>
      </c>
    </row>
    <row r="21" ht="15.75">
      <c r="A21" s="3" t="s">
        <v>202</v>
      </c>
    </row>
    <row r="22" spans="1:9" ht="12.75">
      <c r="A22" s="2" t="s">
        <v>194</v>
      </c>
      <c r="C22" s="2" t="s">
        <v>195</v>
      </c>
      <c r="E22" s="2" t="s">
        <v>196</v>
      </c>
      <c r="G22" s="2" t="s">
        <v>197</v>
      </c>
      <c r="I22" s="2" t="s">
        <v>198</v>
      </c>
    </row>
    <row r="24" spans="1:9" ht="12.75">
      <c r="A24" t="s">
        <v>203</v>
      </c>
      <c r="C24" t="s">
        <v>204</v>
      </c>
      <c r="E24" t="s">
        <v>205</v>
      </c>
      <c r="I24" t="s">
        <v>206</v>
      </c>
    </row>
    <row r="27" ht="15.75">
      <c r="A27" s="3" t="s">
        <v>207</v>
      </c>
    </row>
    <row r="28" ht="12.75">
      <c r="A28" s="2" t="s">
        <v>208</v>
      </c>
    </row>
    <row r="30" ht="12.75">
      <c r="A30" s="2" t="s">
        <v>209</v>
      </c>
    </row>
    <row r="31" spans="1:9" ht="12.75">
      <c r="A31" t="s">
        <v>210</v>
      </c>
      <c r="I31" t="s">
        <v>211</v>
      </c>
    </row>
    <row r="32" spans="1:9" ht="12.75">
      <c r="A32" t="s">
        <v>212</v>
      </c>
      <c r="I32" t="s">
        <v>211</v>
      </c>
    </row>
    <row r="33" spans="1:9" ht="12.75">
      <c r="A33" t="s">
        <v>213</v>
      </c>
      <c r="I33" t="s">
        <v>214</v>
      </c>
    </row>
    <row r="34" spans="1:9" ht="12.75">
      <c r="A34" t="s">
        <v>215</v>
      </c>
      <c r="I34" t="s">
        <v>216</v>
      </c>
    </row>
    <row r="35" ht="12.75">
      <c r="A35" s="2" t="s">
        <v>217</v>
      </c>
    </row>
    <row r="36" spans="1:9" ht="12.75">
      <c r="A36" t="s">
        <v>218</v>
      </c>
      <c r="I36" t="s">
        <v>211</v>
      </c>
    </row>
    <row r="37" spans="1:9" ht="12.75">
      <c r="A37" t="s">
        <v>219</v>
      </c>
      <c r="I37" t="s">
        <v>211</v>
      </c>
    </row>
    <row r="38" spans="1:9" ht="12.75">
      <c r="A38" t="s">
        <v>220</v>
      </c>
      <c r="I38" t="s">
        <v>211</v>
      </c>
    </row>
    <row r="39" spans="1:9" ht="12.75">
      <c r="A39" t="s">
        <v>221</v>
      </c>
      <c r="I39" t="s">
        <v>222</v>
      </c>
    </row>
    <row r="40" spans="1:9" ht="12.75">
      <c r="A40" t="s">
        <v>223</v>
      </c>
      <c r="I40" t="s">
        <v>216</v>
      </c>
    </row>
    <row r="41" spans="1:9" ht="12.75">
      <c r="A41" t="s">
        <v>224</v>
      </c>
      <c r="I41" t="s">
        <v>211</v>
      </c>
    </row>
    <row r="42" spans="1:9" ht="12.75">
      <c r="A42" t="s">
        <v>225</v>
      </c>
      <c r="I42" t="s">
        <v>211</v>
      </c>
    </row>
    <row r="43" spans="1:9" ht="12.75">
      <c r="A43" t="s">
        <v>226</v>
      </c>
      <c r="I43" t="s">
        <v>211</v>
      </c>
    </row>
    <row r="44" spans="1:9" ht="12.75">
      <c r="A44" t="s">
        <v>227</v>
      </c>
      <c r="I44" t="s">
        <v>211</v>
      </c>
    </row>
    <row r="45" spans="1:9" ht="12.75">
      <c r="A45" t="s">
        <v>228</v>
      </c>
      <c r="I45" t="s">
        <v>211</v>
      </c>
    </row>
    <row r="46" spans="1:9" ht="12.75">
      <c r="A46" t="s">
        <v>229</v>
      </c>
      <c r="I46" t="s">
        <v>211</v>
      </c>
    </row>
    <row r="47" spans="1:9" ht="12.75">
      <c r="A47" t="s">
        <v>230</v>
      </c>
      <c r="I47" t="s">
        <v>211</v>
      </c>
    </row>
    <row r="48" spans="1:9" ht="12.75">
      <c r="A48" t="s">
        <v>231</v>
      </c>
      <c r="I48" t="s">
        <v>211</v>
      </c>
    </row>
    <row r="49" spans="1:9" ht="12.75">
      <c r="A49" t="s">
        <v>232</v>
      </c>
      <c r="I49" t="s">
        <v>211</v>
      </c>
    </row>
    <row r="51" spans="1:3" ht="12.75">
      <c r="A51" s="2" t="s">
        <v>233</v>
      </c>
    </row>
    <row r="54" ht="15.75">
      <c r="A54" s="3" t="s">
        <v>234</v>
      </c>
    </row>
    <row r="55" spans="1:5" ht="12.75">
      <c r="A55" s="2" t="s">
        <v>194</v>
      </c>
      <c r="C55" s="2" t="s">
        <v>195</v>
      </c>
      <c r="E55" s="2" t="s">
        <v>235</v>
      </c>
    </row>
    <row r="56" spans="1:5" ht="12.75">
      <c r="A56" t="s">
        <v>236</v>
      </c>
      <c r="C56" t="s">
        <v>237</v>
      </c>
      <c r="E56" t="s">
        <v>238</v>
      </c>
    </row>
    <row r="57" spans="1:5" ht="12.75">
      <c r="A57" t="s">
        <v>239</v>
      </c>
      <c r="C57" t="s">
        <v>240</v>
      </c>
      <c r="E57" t="s">
        <v>241</v>
      </c>
    </row>
    <row r="58" spans="1:5" ht="12.75">
      <c r="A58" t="s">
        <v>242</v>
      </c>
      <c r="C58" t="s">
        <v>243</v>
      </c>
      <c r="E58" t="s">
        <v>244</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8">
      <c r="A1" s="1" t="s">
        <v>11</v>
      </c>
    </row>
    <row r="3" ht="12.75">
      <c r="A3" t="s">
        <v>245</v>
      </c>
    </row>
  </sheetData>
  <sheetProtection/>
  <printOptions/>
  <pageMargins left="0.787401575" right="0.787401575" top="0.984251969" bottom="0.984251969" header="0.5" footer="0.5"/>
  <pageSetup fitToHeight="0" fitToWidth="0" horizontalDpi="300" verticalDpi="300" orientation="portrait" paperSize="9"/>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Gamper, Michael</dc:creator>
  <cp:keywords/>
  <dc:description/>
  <cp:lastModifiedBy>Gamper, Michael</cp:lastModifiedBy>
  <dcterms:created xsi:type="dcterms:W3CDTF">2021-12-14T15:22:34Z</dcterms:created>
  <dcterms:modified xsi:type="dcterms:W3CDTF">2021-12-14T15:22:34Z</dcterms:modified>
  <cp:category/>
  <cp:version/>
  <cp:contentType/>
  <cp:contentStatus/>
</cp:coreProperties>
</file>