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80" windowHeight="12420" activeTab="0"/>
  </bookViews>
  <sheets>
    <sheet name="Kap. 03205.25" sheetId="1" r:id="rId1"/>
  </sheets>
  <definedNames>
    <definedName name="_xlnm.Print_Area" localSheetId="0">'Kap. 03205.25'!$A$1:$M$62</definedName>
    <definedName name="_xlnm.Print_Titles" localSheetId="0">'Kap. 03205.25'!$16:$17</definedName>
  </definedNames>
  <calcPr fullCalcOnLoad="1"/>
</workbook>
</file>

<file path=xl/sharedStrings.xml><?xml version="1.0" encoding="utf-8"?>
<sst xmlns="http://schemas.openxmlformats.org/spreadsheetml/2006/main" count="233" uniqueCount="178">
  <si>
    <t xml:space="preserve">PROGETTO </t>
  </si>
  <si>
    <t>anerkannte Kosten
costi riconosciuti</t>
  </si>
  <si>
    <t>VORHABEN</t>
  </si>
  <si>
    <t>Beschreibung</t>
  </si>
  <si>
    <t>Descrizione</t>
  </si>
  <si>
    <t>ANTRAGSTELLER
RICHIEDENTE</t>
  </si>
  <si>
    <t>ANSUCHEN NR.
RICHIESTA NR.</t>
  </si>
  <si>
    <t>Nr.</t>
  </si>
  <si>
    <t xml:space="preserve">Aktenplan
Titolario </t>
  </si>
  <si>
    <t>Gesamtsumme/somma totale</t>
  </si>
  <si>
    <t>BEITRAG
CONTRIBUTO</t>
  </si>
  <si>
    <t>Ankauf von Rettungsgeräten</t>
  </si>
  <si>
    <t>Ankauf von Seilen und Karabiner</t>
  </si>
  <si>
    <t>Acquisto di  corde e moschettoni</t>
  </si>
  <si>
    <t>Ankauf von verschied. Rettungsmaterial und tech. Geräten (Mammut, Ortovox usw.)</t>
  </si>
  <si>
    <t>Acquisto di vari equipaggiamenti e attrezzature tecniche di soccorso (Mammut, Ortovox etc.)</t>
  </si>
  <si>
    <t>Ankauf von Sanitätsmaterial</t>
  </si>
  <si>
    <t>Acquisto di materiale sanitario</t>
  </si>
  <si>
    <t>Organisation ohne Gewinnabsicht
Organizzazione senza fini di lucro</t>
  </si>
  <si>
    <t>Ankauf von Funkgeräten mit Zubehör</t>
  </si>
  <si>
    <t>Acquisto di materiale radio</t>
  </si>
  <si>
    <t>Die Beiträge werden aufgrund der von der Landesregierung mit Beschluss Nr. 102 vom 24. Jänner 2005, Beschluss Nr. 1135 vom 10. April 2007, Beschluss Nr. 2422 vom 5.Oktober 2009, mit Beschluss Nr. 357 vom 14. März 2011, mit Beschluss Nr. 1934 vom 27. Dezember 2012 und mit Beschluss Nr. 21 vom 13. Jänner 2015 genehmigten Kriterien gewährt.
I contributi sono erogati secondo i criteri approvati con deliberazione della Giunta provinciale n. 102 del 24 gennaio 2005,  n. 1135 del 10 aprile 2007, n. 2422 del 5 ottobre 2009, n. 357 del 14 marzo 2011,  n. 1934 del 27 dicembre 2012 e n. 21 del 13 gennaio 2015.</t>
  </si>
  <si>
    <t>Acquisto di attrezzatura di soccorso</t>
  </si>
  <si>
    <t>Ankauf eines ATV (all terrain vehicle)</t>
  </si>
  <si>
    <t>Acquisto di un ATV (all terrain vehicle)</t>
  </si>
  <si>
    <t>Ankauf eines Einsatzfahrzeuges</t>
  </si>
  <si>
    <t xml:space="preserve">Acquisto di un automezzo di intervento </t>
  </si>
  <si>
    <t>Acquisto di un automezzo di intervento</t>
  </si>
  <si>
    <t>Ankauf von verschied. Rettungsmaterial und tech. Geräten (Ferrino, Montura)</t>
  </si>
  <si>
    <t>Acquisto di vari equipaggiamenti e attrezzature tecniche di soccorso (Ferrino, Montura)</t>
  </si>
  <si>
    <t>anerkannte Kosten
costi riconosciuti</t>
  </si>
  <si>
    <t>BRD im AVS LV - Soccorso Alpino dell'AVS Unione prov.le</t>
  </si>
  <si>
    <t>Südtiroler Berg- und Höhlenrettung des C.N.S.A.S. Landesverband - Soccorso Alpino e Speleologico Alto Adige CNSAS Delegazione</t>
  </si>
  <si>
    <t>Acquisto di vari equipaggiamenti e attrezzature tecniche di soccorso (Petzl e Grivel)</t>
  </si>
  <si>
    <t>Ankauf von verschied. Rettungsmaterial und tech. Geräten (Kong)</t>
  </si>
  <si>
    <t>Acquisto di vari equipaggiamenti e attrezzature tecniche di soccorso (Kong)</t>
  </si>
  <si>
    <t>Wasserrettung Bozen - Soccorso Acquatico Bolzano</t>
  </si>
  <si>
    <t>Landesrettungsverein Weisses Kreuz - Associazione Prov.le di Soccorso Croce Bianca</t>
  </si>
  <si>
    <t>01.00.73</t>
  </si>
  <si>
    <t>01.00.74</t>
  </si>
  <si>
    <t>01.00.75</t>
  </si>
  <si>
    <t xml:space="preserve">Ankauf von Einsatzwesten </t>
  </si>
  <si>
    <t>Acquisto di giubotti da intervento</t>
  </si>
  <si>
    <t>01.00.76</t>
  </si>
  <si>
    <t>Ankauf eines Wärmebildbeobachtungsgerätes</t>
  </si>
  <si>
    <t>Acquisto di un dispositivo di osservazione termografia</t>
  </si>
  <si>
    <t>01.00.77</t>
  </si>
  <si>
    <t>Anpassung Verwaltungssoftware BRD Office für die Realisierung der gemeinsamen Alpinen Unfalldatenbank für Südtirol</t>
  </si>
  <si>
    <t>01.00.78</t>
  </si>
  <si>
    <t>Realisierung einer Mobiltelefon-Applikation zur grenzübergreifenden Absetzung von Notfällen</t>
  </si>
  <si>
    <t>01.00.79</t>
  </si>
  <si>
    <t>Ankauf eines Dienstfahrzeuges</t>
  </si>
  <si>
    <t xml:space="preserve">Acquisto di un automezzo di servizio </t>
  </si>
  <si>
    <t>01.07.03</t>
  </si>
  <si>
    <t xml:space="preserve">BRD im AVS  - Rettungsstelle Hochpustertal
Soccorso Alpino dell'AVS sezione Alta Val Pusteria </t>
  </si>
  <si>
    <t>01.20.01</t>
  </si>
  <si>
    <t>01.25.02</t>
  </si>
  <si>
    <t>BRD im AVS LV - Rettungsstelle Schnals
Soccorso Alpino dell'AVS sezione Senales</t>
  </si>
  <si>
    <t>01.32.02</t>
  </si>
  <si>
    <t>BRD im AVS LV - Rettungsstelle Ulten
Soccorso Alpino dell'AVS sezione Ultimo</t>
  </si>
  <si>
    <t>02.00.62</t>
  </si>
  <si>
    <t>02.00.63</t>
  </si>
  <si>
    <t>02.00.64</t>
  </si>
  <si>
    <t>Ankauf von verschied. Rettungsmaterial und tech. Geräten (Petzl e Grivel)</t>
  </si>
  <si>
    <t>02.00.65</t>
  </si>
  <si>
    <t>02.00.66</t>
  </si>
  <si>
    <t>02.00.67</t>
  </si>
  <si>
    <t xml:space="preserve">Ankauf von verschied. Rettungsmaterial und spezielle tech. Geräten </t>
  </si>
  <si>
    <t>Acquisto di vari equipaggiamenti e  attrezzature speciali</t>
  </si>
  <si>
    <t>02.00.68</t>
  </si>
  <si>
    <t>02.00.69</t>
  </si>
  <si>
    <t>02.00.70</t>
  </si>
  <si>
    <t>Ankauf von Einsatzbekleidung</t>
  </si>
  <si>
    <t>Acquisto divisa</t>
  </si>
  <si>
    <t>02.00.71</t>
  </si>
  <si>
    <t>02.03.01</t>
  </si>
  <si>
    <t>Südtiroler Berg- und Höhlenrettung des C.N.S.A.S. Sektion Eppan
Soccorso Alpino e Speleologico Alto Adige CNSAS Sezione Appiano</t>
  </si>
  <si>
    <t>02.10.01</t>
  </si>
  <si>
    <t>Südtiroler Berg- und Höhlenrettung des C.N.S.A.S. Sektion Meran  - Soccorso Alpino e Speleologico Alto Adige CNSAS Sezione Merano</t>
  </si>
  <si>
    <t>04.01.22</t>
  </si>
  <si>
    <t>Ankauf von Tauchanzügen</t>
  </si>
  <si>
    <t>Acquisto di mute</t>
  </si>
  <si>
    <t>04.01.23</t>
  </si>
  <si>
    <t xml:space="preserve">Ankauf eines Luftkompressors zum Befüllen der Atemgastauchflaschen </t>
  </si>
  <si>
    <t>04.02.27</t>
  </si>
  <si>
    <t>Ankauf Sonar bestehend aus Bildschirm und Sonde</t>
  </si>
  <si>
    <t>Acquisto Sonar composto da schermo e sonda</t>
  </si>
  <si>
    <t>04.02.28</t>
  </si>
  <si>
    <t>Ankauf von Tauch Jackets und Einsatzbekleidung</t>
  </si>
  <si>
    <t>Acquisto di giacche subacque e abbigliamento per l'intervento</t>
  </si>
  <si>
    <t>04.02.29</t>
  </si>
  <si>
    <t>Ankauf von Ledscheinwerfer, Handschuhtrockner und Trockenhandschuhe</t>
  </si>
  <si>
    <t>Acquisto di  faro Led, asciugatrice guanti e guanti stagni</t>
  </si>
  <si>
    <t>04.03.13</t>
  </si>
  <si>
    <t>Wasserrettung Bruneck/Pustertal</t>
  </si>
  <si>
    <t>Ankauf von verschiedenem Tauchmaterial</t>
  </si>
  <si>
    <t xml:space="preserve">Acquisto di diverso materiale subacqueo </t>
  </si>
  <si>
    <t>05.06.01</t>
  </si>
  <si>
    <t>Rettungshunde Pustertal</t>
  </si>
  <si>
    <t>03.00.27</t>
  </si>
  <si>
    <t>Ankauf eines Lichmastens inkl. Generator zum autarken Ausleuchten einer Einsatzfläche</t>
  </si>
  <si>
    <t>Acquisto di un faro compreso generatore per illuminazione autonoma del posto d'intervento</t>
  </si>
  <si>
    <t>03.00.28</t>
  </si>
  <si>
    <t>Ankauf von Regalen zur ordnungsgemäßen Lagerung von Plastikboxen mit Palettenmaßen</t>
  </si>
  <si>
    <t>Acquisto di scaffali per una ordinata sistemazione di contenitori in plastica con misure pallet</t>
  </si>
  <si>
    <t>03.00.29</t>
  </si>
  <si>
    <t>Ankauf von 2 Transportcontainern fürs Mensa-Zelt</t>
  </si>
  <si>
    <t>Acquisto di 2 container per tenda- mensa</t>
  </si>
  <si>
    <t>08.01.09</t>
  </si>
  <si>
    <t>Funknotrufgruppe - Gruppo Operatori Emergenza Radio (GOER)</t>
  </si>
  <si>
    <t>Zusatzbeitrag für Einsatzfahrzeug IVECO Daily</t>
  </si>
  <si>
    <t>Contributo aggiuntivo per automezzo di intervento IVECO Daily</t>
  </si>
  <si>
    <t>06.01.26</t>
  </si>
  <si>
    <t>Italienisches Rotes Kreuz - Croce Rossa Italiana</t>
  </si>
  <si>
    <t>Ankauf Sattelschlepper</t>
  </si>
  <si>
    <t>Acquisto di autocarro 4 assi</t>
  </si>
  <si>
    <t>Adeguamento del software amministrativo "BRD-Office" per la realizzazione di una banca dati di incidenti alpini congiunta per l'Alto Adige</t>
  </si>
  <si>
    <t>Realizzazione di una APP per Smartphone per l'invio di una chiamata d'emergenza transfrontaliera</t>
  </si>
  <si>
    <t>BRD im AVS LV - Rettungsstelle Prad
Soccorso Alpino dell'AVS sezione Prato allo Stelvio</t>
  </si>
  <si>
    <t>Acquisto di un compressore d'aria per riempire bombole di immersione gas respiratorio</t>
  </si>
  <si>
    <t>Wasserrettung Eisacktal - Soccorso Acquatico Valle Isarco</t>
  </si>
  <si>
    <t>Veröffentlichung/Pubblicazione</t>
  </si>
  <si>
    <t>Concessione di contributi alle organizzazioni senza fini di lucro per progetti di prevenzione e di pronto soccorso nell'ambito di calamitá 2018</t>
  </si>
  <si>
    <t>Maßnahme/Provvedimento</t>
  </si>
  <si>
    <t>Steuernummer/Partita IVA</t>
  </si>
  <si>
    <r>
      <t>aktueller BEITRAG 2018</t>
    </r>
    <r>
      <rPr>
        <sz val="8"/>
        <rFont val="Arial"/>
        <family val="2"/>
      </rPr>
      <t xml:space="preserve">
(auf anerkannte Kosten)
</t>
    </r>
    <r>
      <rPr>
        <b/>
        <sz val="8"/>
        <rFont val="Arial"/>
        <family val="2"/>
      </rPr>
      <t>CONTRIBUTO attuale 2018</t>
    </r>
    <r>
      <rPr>
        <sz val="8"/>
        <rFont val="Arial"/>
        <family val="2"/>
      </rPr>
      <t xml:space="preserve">
(sui costi riconosciuti)</t>
    </r>
  </si>
  <si>
    <t>Gewährung von Beiträgen an Organisationen ohne Gewinnabsicht für Vorhaben zur Vorbeugung und Soforthilfe im Katastrophenbereich 2018</t>
  </si>
  <si>
    <t>Die verantwortliche Führungskraft - il dirigente responsabile</t>
  </si>
  <si>
    <t>Der Direktor der Agentur für Bevölkerungsschutz - Il direttore dell'Agenzia per la Protezione civile</t>
  </si>
  <si>
    <t>Rudolf Pollinger</t>
  </si>
  <si>
    <t>1620100212</t>
  </si>
  <si>
    <t>16411/6.07.2018</t>
  </si>
  <si>
    <t>16410/6.07.2018</t>
  </si>
  <si>
    <t>16415/6.07.2018</t>
  </si>
  <si>
    <t>16407/6.07.2018</t>
  </si>
  <si>
    <t>16418/6.07.2018</t>
  </si>
  <si>
    <t>16412/6.07.2018</t>
  </si>
  <si>
    <t>16416/6.07.2018</t>
  </si>
  <si>
    <t>16414/6.07.2018</t>
  </si>
  <si>
    <t>92008640218</t>
  </si>
  <si>
    <t>16413/6.07.2018</t>
  </si>
  <si>
    <t>01619940214</t>
  </si>
  <si>
    <t>16409/6.07.2018</t>
  </si>
  <si>
    <t>01619520214</t>
  </si>
  <si>
    <t>16408/6.07.2018</t>
  </si>
  <si>
    <t>91012100219</t>
  </si>
  <si>
    <t>80012120210</t>
  </si>
  <si>
    <t>16395/6.07.2018</t>
  </si>
  <si>
    <t>16400/6.07.2018</t>
  </si>
  <si>
    <t>16398/6.07.2018</t>
  </si>
  <si>
    <t>16401/6.07.2018</t>
  </si>
  <si>
    <t>16403/6.07.2018</t>
  </si>
  <si>
    <t>16394/6.07.2018</t>
  </si>
  <si>
    <t>16396/6.07.2018</t>
  </si>
  <si>
    <t>16402/6.07.2018</t>
  </si>
  <si>
    <t>16405/6.07.2018</t>
  </si>
  <si>
    <t>16406/6.07.2018</t>
  </si>
  <si>
    <t>16404/6.07.2018</t>
  </si>
  <si>
    <t>16399/6.07.2018</t>
  </si>
  <si>
    <t>16381/6.07.2018</t>
  </si>
  <si>
    <t>94096610210</t>
  </si>
  <si>
    <t>16382/6.07.2018</t>
  </si>
  <si>
    <t>16378/6.07.2018</t>
  </si>
  <si>
    <t>90010880210</t>
  </si>
  <si>
    <t>16377/6.07.2018</t>
  </si>
  <si>
    <t>16379/6.07.2018</t>
  </si>
  <si>
    <t>92030470212</t>
  </si>
  <si>
    <t>16380/6.07.2018</t>
  </si>
  <si>
    <t>16389/6.07.2018</t>
  </si>
  <si>
    <t>92047560211</t>
  </si>
  <si>
    <t>16384/6.07.2018</t>
  </si>
  <si>
    <t>16383/6.07.2018</t>
  </si>
  <si>
    <t>16385/6.07.2018</t>
  </si>
  <si>
    <t>80006120218</t>
  </si>
  <si>
    <t>16392/6.07.2018</t>
  </si>
  <si>
    <t>94031270211</t>
  </si>
  <si>
    <t>16393/6.07.2013</t>
  </si>
  <si>
    <t>02906340217</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</si>
</sst>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quot;€&quot;"/>
    <numFmt numFmtId="166" formatCode="#,##0.0\ &quot;€&quot;"/>
    <numFmt numFmtId="167" formatCode="&quot;Ja&quot;;&quot;Ja&quot;;&quot;Nein&quot;"/>
    <numFmt numFmtId="168" formatCode="&quot;Wahr&quot;;&quot;Wahr&quot;;&quot;Falsch&quot;"/>
    <numFmt numFmtId="169" formatCode="&quot;Ein&quot;;&quot;Ein&quot;;&quot;Aus&quot;"/>
    <numFmt numFmtId="170" formatCode="[$€-2]\ #,##0.00_);[Red]\([$€-2]\ #,##0.00\)"/>
  </numFmts>
  <fonts count="45">
    <font>
      <sz val="10"/>
      <name val="Arial"/>
      <family val="0"/>
    </font>
    <font>
      <sz val="8"/>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30"/>
      <name val="Arial"/>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8"/>
      <name val="Arial"/>
      <family val="2"/>
    </font>
    <font>
      <b/>
      <sz val="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theme="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color indexed="63"/>
      </left>
      <right>
        <color indexed="63"/>
      </right>
      <top style="thin"/>
      <bottom>
        <color indexed="63"/>
      </bottom>
    </border>
    <border>
      <left style="thin"/>
      <right style="hair"/>
      <top>
        <color indexed="63"/>
      </top>
      <bottom style="thin"/>
    </border>
    <border>
      <left style="hair"/>
      <right style="thin"/>
      <top>
        <color indexed="63"/>
      </top>
      <bottom style="thin"/>
    </border>
    <border>
      <left style="thin"/>
      <right style="thin"/>
      <top style="thin"/>
      <bottom style="thin"/>
    </border>
    <border>
      <left>
        <color indexed="63"/>
      </left>
      <right style="thin"/>
      <top style="thin"/>
      <bottom style="hair"/>
    </border>
    <border>
      <left style="thin"/>
      <right style="hair"/>
      <top>
        <color indexed="63"/>
      </top>
      <bottom style="hair"/>
    </border>
    <border>
      <left>
        <color indexed="63"/>
      </left>
      <right style="thin"/>
      <top>
        <color indexed="63"/>
      </top>
      <bottom style="hair"/>
    </border>
    <border>
      <left style="hair"/>
      <right style="thin"/>
      <top>
        <color indexed="63"/>
      </top>
      <bottom style="hair"/>
    </border>
    <border>
      <left style="hair"/>
      <right style="thin"/>
      <top style="hair"/>
      <bottom style="hair"/>
    </border>
    <border>
      <left style="hair"/>
      <right style="hair"/>
      <top>
        <color indexed="63"/>
      </top>
      <bottom style="hair"/>
    </border>
    <border>
      <left style="thin"/>
      <right style="thin"/>
      <top style="hair"/>
      <bottom style="hair"/>
    </border>
    <border>
      <left style="thin"/>
      <right style="thin"/>
      <top>
        <color indexed="63"/>
      </top>
      <bottom style="hair"/>
    </border>
    <border>
      <left>
        <color indexed="63"/>
      </left>
      <right style="thin"/>
      <top style="hair"/>
      <bottom style="thin"/>
    </border>
    <border>
      <left style="thin"/>
      <right>
        <color indexed="63"/>
      </right>
      <top style="thin"/>
      <bottom style="hair"/>
    </border>
    <border>
      <left>
        <color indexed="63"/>
      </left>
      <right>
        <color indexed="63"/>
      </right>
      <top>
        <color indexed="63"/>
      </top>
      <bottom style="hair"/>
    </border>
    <border>
      <left style="thin"/>
      <right>
        <color indexed="63"/>
      </right>
      <top style="hair"/>
      <bottom style="thin"/>
    </border>
    <border>
      <left>
        <color indexed="63"/>
      </left>
      <right style="hair"/>
      <top style="thin"/>
      <bottom style="hair"/>
    </border>
    <border>
      <left>
        <color indexed="63"/>
      </left>
      <right style="hair"/>
      <top style="hair"/>
      <bottom style="thin"/>
    </border>
    <border>
      <left style="thin"/>
      <right style="thin"/>
      <top style="thin"/>
      <bottom style="hair"/>
    </border>
    <border>
      <left style="thin"/>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44" fontId="0" fillId="0" borderId="0" applyFon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54">
    <xf numFmtId="0" fontId="0" fillId="0" borderId="0" xfId="0" applyAlignment="1">
      <alignment/>
    </xf>
    <xf numFmtId="0" fontId="1" fillId="0" borderId="0" xfId="0" applyFont="1" applyAlignment="1" applyProtection="1">
      <alignment wrapText="1"/>
      <protection/>
    </xf>
    <xf numFmtId="0" fontId="2" fillId="33" borderId="10"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1" fillId="33" borderId="12" xfId="0" applyFont="1" applyFill="1" applyBorder="1" applyAlignment="1" applyProtection="1">
      <alignment vertical="center" wrapText="1"/>
      <protection/>
    </xf>
    <xf numFmtId="0" fontId="1" fillId="33" borderId="13" xfId="0" applyFont="1" applyFill="1" applyBorder="1" applyAlignment="1" applyProtection="1">
      <alignment vertical="center" wrapText="1"/>
      <protection/>
    </xf>
    <xf numFmtId="3" fontId="1" fillId="33" borderId="13" xfId="0" applyNumberFormat="1" applyFont="1" applyFill="1" applyBorder="1" applyAlignment="1" applyProtection="1">
      <alignment horizontal="center" vertical="center" wrapText="1"/>
      <protection/>
    </xf>
    <xf numFmtId="0" fontId="1" fillId="0" borderId="0" xfId="0" applyFont="1" applyAlignment="1" applyProtection="1">
      <alignment/>
      <protection/>
    </xf>
    <xf numFmtId="0" fontId="1" fillId="0" borderId="14" xfId="0" applyFont="1" applyBorder="1" applyAlignment="1" applyProtection="1">
      <alignment wrapText="1"/>
      <protection/>
    </xf>
    <xf numFmtId="9" fontId="1" fillId="0" borderId="0" xfId="0" applyNumberFormat="1" applyFont="1" applyAlignment="1" applyProtection="1">
      <alignment wrapText="1"/>
      <protection/>
    </xf>
    <xf numFmtId="164" fontId="1" fillId="0" borderId="0" xfId="0" applyNumberFormat="1" applyFont="1" applyAlignment="1" applyProtection="1">
      <alignment wrapText="1"/>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0" borderId="0" xfId="0" applyFont="1" applyBorder="1" applyAlignment="1" applyProtection="1">
      <alignment wrapText="1"/>
      <protection/>
    </xf>
    <xf numFmtId="164" fontId="2" fillId="0" borderId="17" xfId="0" applyNumberFormat="1" applyFont="1" applyBorder="1" applyAlignment="1" applyProtection="1">
      <alignment wrapText="1"/>
      <protection/>
    </xf>
    <xf numFmtId="0" fontId="2" fillId="0" borderId="14" xfId="0" applyFont="1" applyBorder="1" applyAlignment="1" applyProtection="1">
      <alignment horizontal="right"/>
      <protection/>
    </xf>
    <xf numFmtId="0" fontId="2" fillId="33" borderId="18" xfId="0" applyFont="1" applyFill="1" applyBorder="1" applyAlignment="1" applyProtection="1">
      <alignment horizontal="center" vertical="center" wrapText="1"/>
      <protection/>
    </xf>
    <xf numFmtId="0" fontId="1" fillId="0" borderId="0" xfId="0" applyFont="1" applyBorder="1" applyAlignment="1" applyProtection="1">
      <alignment horizontal="center" wrapText="1"/>
      <protection/>
    </xf>
    <xf numFmtId="164" fontId="1" fillId="0" borderId="19" xfId="52" applyNumberFormat="1" applyFont="1" applyFill="1" applyBorder="1" applyAlignment="1" applyProtection="1">
      <alignment horizontal="right" vertical="center" wrapText="1"/>
      <protection locked="0"/>
    </xf>
    <xf numFmtId="0" fontId="1" fillId="0" borderId="0" xfId="0" applyFont="1" applyAlignment="1" applyProtection="1">
      <alignment wrapText="1"/>
      <protection/>
    </xf>
    <xf numFmtId="0" fontId="1" fillId="0" borderId="10" xfId="0"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left" vertical="center" wrapText="1"/>
      <protection locked="0"/>
    </xf>
    <xf numFmtId="49" fontId="1" fillId="0" borderId="19" xfId="0" applyNumberFormat="1" applyFont="1" applyBorder="1" applyAlignment="1" applyProtection="1">
      <alignment horizontal="left" vertical="center" wrapText="1"/>
      <protection locked="0"/>
    </xf>
    <xf numFmtId="49" fontId="1" fillId="0" borderId="21" xfId="0" applyNumberFormat="1" applyFont="1" applyBorder="1" applyAlignment="1" applyProtection="1">
      <alignment horizontal="left" vertical="center" wrapText="1"/>
      <protection locked="0"/>
    </xf>
    <xf numFmtId="0" fontId="1" fillId="0" borderId="19" xfId="0" applyFont="1" applyBorder="1" applyAlignment="1" applyProtection="1">
      <alignment horizontal="center" vertical="center" wrapText="1"/>
      <protection locked="0"/>
    </xf>
    <xf numFmtId="49" fontId="1" fillId="0" borderId="21" xfId="0" applyNumberFormat="1" applyFont="1" applyBorder="1" applyAlignment="1" applyProtection="1">
      <alignment horizontal="center" vertical="center" wrapText="1"/>
      <protection locked="0"/>
    </xf>
    <xf numFmtId="49" fontId="1" fillId="0" borderId="22" xfId="0" applyNumberFormat="1" applyFont="1" applyBorder="1" applyAlignment="1" applyProtection="1">
      <alignment horizontal="center" vertical="center" wrapText="1"/>
      <protection locked="0"/>
    </xf>
    <xf numFmtId="164" fontId="1" fillId="0" borderId="23" xfId="52" applyNumberFormat="1" applyFont="1" applyFill="1" applyBorder="1" applyAlignment="1" applyProtection="1">
      <alignment horizontal="right" vertical="center" wrapText="1"/>
      <protection locked="0"/>
    </xf>
    <xf numFmtId="49" fontId="1" fillId="34" borderId="21" xfId="0" applyNumberFormat="1" applyFont="1" applyFill="1" applyBorder="1" applyAlignment="1" applyProtection="1">
      <alignment horizontal="left" vertical="center" wrapText="1"/>
      <protection locked="0"/>
    </xf>
    <xf numFmtId="10" fontId="1" fillId="0" borderId="21" xfId="48" applyNumberFormat="1" applyFont="1" applyBorder="1" applyAlignment="1" applyProtection="1">
      <alignment horizontal="right" vertical="center" wrapText="1"/>
      <protection/>
    </xf>
    <xf numFmtId="164" fontId="1" fillId="0" borderId="24" xfId="48" applyNumberFormat="1" applyFont="1" applyBorder="1" applyAlignment="1" applyProtection="1">
      <alignment horizontal="right" vertical="center" wrapText="1"/>
      <protection locked="0"/>
    </xf>
    <xf numFmtId="164" fontId="1" fillId="0" borderId="25" xfId="48" applyNumberFormat="1" applyFont="1" applyBorder="1" applyAlignment="1" applyProtection="1">
      <alignment horizontal="right" vertical="center" wrapText="1"/>
      <protection locked="0"/>
    </xf>
    <xf numFmtId="0" fontId="1" fillId="0" borderId="0" xfId="0" applyFont="1" applyBorder="1" applyAlignment="1" applyProtection="1">
      <alignment vertical="top" wrapText="1"/>
      <protection locked="0"/>
    </xf>
    <xf numFmtId="0" fontId="2" fillId="33" borderId="26"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wrapText="1"/>
      <protection/>
    </xf>
    <xf numFmtId="0" fontId="2" fillId="33" borderId="18" xfId="0" applyFont="1" applyFill="1" applyBorder="1" applyAlignment="1" applyProtection="1">
      <alignment horizontal="center" wrapText="1"/>
      <protection/>
    </xf>
    <xf numFmtId="49" fontId="1" fillId="0" borderId="28" xfId="0" applyNumberFormat="1" applyFont="1" applyBorder="1" applyAlignment="1" applyProtection="1">
      <alignment horizontal="left" vertical="center" wrapText="1"/>
      <protection locked="0"/>
    </xf>
    <xf numFmtId="0" fontId="44" fillId="0" borderId="0" xfId="0" applyFont="1" applyAlignment="1">
      <alignment horizontal="left" vertical="center" readingOrder="1"/>
    </xf>
    <xf numFmtId="0" fontId="23" fillId="0" borderId="0" xfId="0" applyFont="1" applyAlignment="1" applyProtection="1">
      <alignment/>
      <protection/>
    </xf>
    <xf numFmtId="0" fontId="23" fillId="0" borderId="0" xfId="0" applyFont="1" applyAlignment="1">
      <alignment/>
    </xf>
    <xf numFmtId="0" fontId="2" fillId="33" borderId="29" xfId="0" applyFont="1" applyFill="1" applyBorder="1" applyAlignment="1" applyProtection="1">
      <alignment horizontal="center" vertical="center" wrapText="1"/>
      <protection/>
    </xf>
    <xf numFmtId="0" fontId="24" fillId="0" borderId="0" xfId="0" applyFont="1" applyAlignment="1" applyProtection="1">
      <alignment wrapText="1"/>
      <protection/>
    </xf>
    <xf numFmtId="0" fontId="24" fillId="0" borderId="0" xfId="0" applyFont="1" applyAlignment="1">
      <alignment wrapText="1"/>
    </xf>
    <xf numFmtId="0" fontId="2" fillId="33" borderId="30" xfId="0" applyFont="1" applyFill="1" applyBorder="1" applyAlignment="1" applyProtection="1">
      <alignment vertical="center" wrapText="1"/>
      <protection/>
    </xf>
    <xf numFmtId="0" fontId="1" fillId="33" borderId="31"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1" fillId="33" borderId="33" xfId="0" applyFont="1" applyFill="1" applyBorder="1" applyAlignment="1" applyProtection="1">
      <alignment vertical="center" wrapText="1"/>
      <protection/>
    </xf>
    <xf numFmtId="49" fontId="1" fillId="0" borderId="25" xfId="0" applyNumberFormat="1" applyFont="1" applyBorder="1" applyAlignment="1" applyProtection="1">
      <alignment horizontal="left" vertical="center" wrapText="1"/>
      <protection locked="0"/>
    </xf>
    <xf numFmtId="44" fontId="0" fillId="0" borderId="0" xfId="46" applyFont="1" applyAlignment="1">
      <alignment/>
    </xf>
    <xf numFmtId="0" fontId="1" fillId="0" borderId="0" xfId="0" applyFont="1" applyBorder="1" applyAlignment="1" applyProtection="1">
      <alignment vertical="top"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6</xdr:col>
      <xdr:colOff>352425</xdr:colOff>
      <xdr:row>11</xdr:row>
      <xdr:rowOff>0</xdr:rowOff>
    </xdr:to>
    <xdr:sp>
      <xdr:nvSpPr>
        <xdr:cNvPr id="1" name="Textfeld 4"/>
        <xdr:cNvSpPr txBox="1">
          <a:spLocks noChangeArrowheads="1"/>
        </xdr:cNvSpPr>
      </xdr:nvSpPr>
      <xdr:spPr>
        <a:xfrm>
          <a:off x="0" y="1000125"/>
          <a:ext cx="8372475" cy="628650"/>
        </a:xfrm>
        <a:prstGeom prst="rect">
          <a:avLst/>
        </a:prstGeom>
        <a:noFill/>
        <a:ln w="9525" cmpd="sng">
          <a:noFill/>
        </a:ln>
      </xdr:spPr>
      <xdr:txBody>
        <a:bodyPr vertOverflow="clip" wrap="square" lIns="0" tIns="22860" rIns="27432" bIns="0"/>
        <a:p>
          <a:pPr algn="r">
            <a:defRPr/>
          </a:pPr>
          <a:r>
            <a:rPr lang="en-US" cap="none" u="none" baseline="0">
              <a:latin typeface="Arial"/>
              <a:ea typeface="Arial"/>
              <a:cs typeface="Arial"/>
            </a:rPr>
            <a:t/>
          </a:r>
        </a:p>
      </xdr:txBody>
    </xdr:sp>
    <xdr:clientData/>
  </xdr:twoCellAnchor>
  <xdr:twoCellAnchor>
    <xdr:from>
      <xdr:col>6</xdr:col>
      <xdr:colOff>1485900</xdr:colOff>
      <xdr:row>7</xdr:row>
      <xdr:rowOff>0</xdr:rowOff>
    </xdr:from>
    <xdr:to>
      <xdr:col>12</xdr:col>
      <xdr:colOff>447675</xdr:colOff>
      <xdr:row>11</xdr:row>
      <xdr:rowOff>0</xdr:rowOff>
    </xdr:to>
    <xdr:sp fLocksText="0">
      <xdr:nvSpPr>
        <xdr:cNvPr id="2" name="Textfeld 5"/>
        <xdr:cNvSpPr txBox="1">
          <a:spLocks noChangeArrowheads="1"/>
        </xdr:cNvSpPr>
      </xdr:nvSpPr>
      <xdr:spPr>
        <a:xfrm>
          <a:off x="9505950" y="1000125"/>
          <a:ext cx="4924425" cy="628650"/>
        </a:xfrm>
        <a:prstGeom prst="rect">
          <a:avLst/>
        </a:prstGeom>
        <a:noFill/>
        <a:ln w="9525" cmpd="sng">
          <a:noFill/>
        </a:ln>
      </xdr:spPr>
      <xdr:txBody>
        <a:bodyPr vertOverflow="clip" wrap="square" lIns="36576" tIns="27432" rIns="0" bIns="0"/>
        <a:p>
          <a:pPr algn="l">
            <a:defRPr/>
          </a:pPr>
          <a:r>
            <a:rPr lang="en-US" cap="none" u="none" baseline="0">
              <a:latin typeface="Arial"/>
              <a:ea typeface="Arial"/>
              <a:cs typeface="Arial"/>
            </a:rPr>
            <a:t/>
          </a:r>
        </a:p>
      </xdr:txBody>
    </xdr:sp>
    <xdr:clientData/>
  </xdr:twoCellAnchor>
  <xdr:twoCellAnchor editAs="oneCell">
    <xdr:from>
      <xdr:col>2</xdr:col>
      <xdr:colOff>638175</xdr:colOff>
      <xdr:row>0</xdr:row>
      <xdr:rowOff>0</xdr:rowOff>
    </xdr:from>
    <xdr:to>
      <xdr:col>7</xdr:col>
      <xdr:colOff>466725</xdr:colOff>
      <xdr:row>6</xdr:row>
      <xdr:rowOff>28575</xdr:rowOff>
    </xdr:to>
    <xdr:pic>
      <xdr:nvPicPr>
        <xdr:cNvPr id="3" name="Bild 23"/>
        <xdr:cNvPicPr preferRelativeResize="1">
          <a:picLocks noChangeAspect="1"/>
        </xdr:cNvPicPr>
      </xdr:nvPicPr>
      <xdr:blipFill>
        <a:blip r:embed="rId1"/>
        <a:stretch>
          <a:fillRect/>
        </a:stretch>
      </xdr:blipFill>
      <xdr:spPr>
        <a:xfrm>
          <a:off x="1400175" y="0"/>
          <a:ext cx="88011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2:M68"/>
  <sheetViews>
    <sheetView showGridLines="0" tabSelected="1" zoomScalePageLayoutView="0" workbookViewId="0" topLeftCell="A1">
      <pane ySplit="17" topLeftCell="A42" activePane="bottomLeft" state="frozen"/>
      <selection pane="topLeft" activeCell="A1" sqref="A1"/>
      <selection pane="bottomLeft" activeCell="I21" sqref="I21"/>
    </sheetView>
  </sheetViews>
  <sheetFormatPr defaultColWidth="11.421875" defaultRowHeight="12.75"/>
  <cols>
    <col min="1" max="1" width="3.7109375" style="1" customWidth="1"/>
    <col min="2" max="2" width="7.7109375" style="1" customWidth="1"/>
    <col min="3" max="5" width="27.7109375" style="1" customWidth="1"/>
    <col min="6" max="7" width="25.7109375" style="1" customWidth="1"/>
    <col min="8" max="8" width="16.140625" style="1" bestFit="1" customWidth="1"/>
    <col min="9" max="9" width="14.421875" style="1" customWidth="1"/>
    <col min="10" max="11" width="10.7109375" style="1" customWidth="1"/>
    <col min="12" max="12" width="11.7109375" style="1" customWidth="1"/>
    <col min="13" max="13" width="7.7109375" style="1" customWidth="1"/>
    <col min="14" max="16384" width="11.421875" style="1" customWidth="1"/>
  </cols>
  <sheetData>
    <row r="1" ht="11.25"/>
    <row r="2" ht="11.25"/>
    <row r="3" ht="11.25"/>
    <row r="4" ht="11.25"/>
    <row r="5" ht="11.25"/>
    <row r="6" ht="11.25"/>
    <row r="7" ht="11.25"/>
    <row r="12" s="46" customFormat="1" ht="12.75">
      <c r="A12" s="45" t="s">
        <v>126</v>
      </c>
    </row>
    <row r="13" ht="12.75">
      <c r="A13" s="41" t="s">
        <v>122</v>
      </c>
    </row>
    <row r="15" s="43" customFormat="1" ht="23.25">
      <c r="A15" s="42" t="s">
        <v>121</v>
      </c>
    </row>
    <row r="16" spans="1:10" ht="22.5" customHeight="1">
      <c r="A16" s="38" t="s">
        <v>6</v>
      </c>
      <c r="B16" s="39"/>
      <c r="C16" s="2" t="s">
        <v>5</v>
      </c>
      <c r="D16" s="49"/>
      <c r="E16" s="47"/>
      <c r="F16" s="3" t="s">
        <v>2</v>
      </c>
      <c r="G16" s="4" t="s">
        <v>0</v>
      </c>
      <c r="H16" s="17" t="s">
        <v>30</v>
      </c>
      <c r="I16" s="36" t="s">
        <v>10</v>
      </c>
      <c r="J16" s="37"/>
    </row>
    <row r="17" spans="1:10" ht="67.5" customHeight="1">
      <c r="A17" s="12" t="s">
        <v>7</v>
      </c>
      <c r="B17" s="13" t="s">
        <v>8</v>
      </c>
      <c r="C17" s="5" t="s">
        <v>18</v>
      </c>
      <c r="D17" s="50" t="s">
        <v>123</v>
      </c>
      <c r="E17" s="48" t="s">
        <v>124</v>
      </c>
      <c r="F17" s="5" t="s">
        <v>3</v>
      </c>
      <c r="G17" s="6" t="s">
        <v>4</v>
      </c>
      <c r="H17" s="7" t="s">
        <v>1</v>
      </c>
      <c r="I17" s="44" t="s">
        <v>125</v>
      </c>
      <c r="J17" s="35"/>
    </row>
    <row r="18" spans="1:10" ht="22.5">
      <c r="A18" s="21">
        <v>1</v>
      </c>
      <c r="B18" s="27" t="s">
        <v>38</v>
      </c>
      <c r="C18" s="23" t="s">
        <v>31</v>
      </c>
      <c r="D18" s="51" t="s">
        <v>131</v>
      </c>
      <c r="E18" s="40" t="s">
        <v>130</v>
      </c>
      <c r="F18" s="24" t="s">
        <v>11</v>
      </c>
      <c r="G18" s="25" t="s">
        <v>22</v>
      </c>
      <c r="H18" s="33">
        <v>101980.04</v>
      </c>
      <c r="I18" s="29">
        <v>101980.04</v>
      </c>
      <c r="J18" s="31">
        <f>IF(H18=0,0,I18/H18)</f>
        <v>1</v>
      </c>
    </row>
    <row r="19" spans="1:12" ht="22.5">
      <c r="A19" s="26">
        <v>2</v>
      </c>
      <c r="B19" s="27" t="s">
        <v>39</v>
      </c>
      <c r="C19" s="23" t="s">
        <v>31</v>
      </c>
      <c r="D19" s="51" t="s">
        <v>132</v>
      </c>
      <c r="E19" s="40" t="s">
        <v>130</v>
      </c>
      <c r="F19" s="24" t="s">
        <v>16</v>
      </c>
      <c r="G19" s="25" t="s">
        <v>17</v>
      </c>
      <c r="H19" s="32">
        <v>22653.58</v>
      </c>
      <c r="I19" s="29">
        <v>22653.58</v>
      </c>
      <c r="J19" s="31">
        <f>IF(H19=0,0,I19/H19)</f>
        <v>1</v>
      </c>
      <c r="L19" s="11"/>
    </row>
    <row r="20" spans="1:10" ht="27" customHeight="1">
      <c r="A20" s="26">
        <v>3</v>
      </c>
      <c r="B20" s="27" t="s">
        <v>40</v>
      </c>
      <c r="C20" s="23" t="s">
        <v>31</v>
      </c>
      <c r="D20" s="51" t="s">
        <v>133</v>
      </c>
      <c r="E20" s="40" t="s">
        <v>130</v>
      </c>
      <c r="F20" s="24" t="s">
        <v>41</v>
      </c>
      <c r="G20" s="25" t="s">
        <v>42</v>
      </c>
      <c r="H20" s="33">
        <v>18597.28</v>
      </c>
      <c r="I20" s="29">
        <v>18597.28</v>
      </c>
      <c r="J20" s="31">
        <f>IF(H20=0,0,I20/H20)</f>
        <v>1</v>
      </c>
    </row>
    <row r="21" spans="1:10" ht="22.5">
      <c r="A21" s="26">
        <v>4</v>
      </c>
      <c r="B21" s="22" t="s">
        <v>43</v>
      </c>
      <c r="C21" s="23" t="s">
        <v>31</v>
      </c>
      <c r="D21" s="51" t="s">
        <v>134</v>
      </c>
      <c r="E21" s="40" t="s">
        <v>130</v>
      </c>
      <c r="F21" s="24" t="s">
        <v>44</v>
      </c>
      <c r="G21" s="25" t="s">
        <v>45</v>
      </c>
      <c r="H21" s="33">
        <v>3800</v>
      </c>
      <c r="I21" s="29">
        <v>3800</v>
      </c>
      <c r="J21" s="31">
        <f>IF(H21=0,0,I21/H21)</f>
        <v>1</v>
      </c>
    </row>
    <row r="22" spans="1:10" ht="56.25">
      <c r="A22" s="26">
        <v>5</v>
      </c>
      <c r="B22" s="27" t="s">
        <v>46</v>
      </c>
      <c r="C22" s="23" t="s">
        <v>31</v>
      </c>
      <c r="D22" s="51" t="s">
        <v>135</v>
      </c>
      <c r="E22" s="40" t="s">
        <v>130</v>
      </c>
      <c r="F22" s="24" t="s">
        <v>47</v>
      </c>
      <c r="G22" s="25" t="s">
        <v>116</v>
      </c>
      <c r="H22" s="33">
        <v>26108</v>
      </c>
      <c r="I22" s="29">
        <v>26108</v>
      </c>
      <c r="J22" s="31">
        <f>IF(H22=0,0,I22/H22)</f>
        <v>1</v>
      </c>
    </row>
    <row r="23" spans="1:10" ht="45">
      <c r="A23" s="26">
        <v>6</v>
      </c>
      <c r="B23" s="27" t="s">
        <v>48</v>
      </c>
      <c r="C23" s="23" t="s">
        <v>31</v>
      </c>
      <c r="D23" s="51" t="s">
        <v>136</v>
      </c>
      <c r="E23" s="40" t="s">
        <v>130</v>
      </c>
      <c r="F23" s="24" t="s">
        <v>49</v>
      </c>
      <c r="G23" s="25" t="s">
        <v>117</v>
      </c>
      <c r="H23" s="33">
        <v>23292.24</v>
      </c>
      <c r="I23" s="29">
        <v>23292.24</v>
      </c>
      <c r="J23" s="31">
        <f>IF(H23=0,0,I23/H23)</f>
        <v>1</v>
      </c>
    </row>
    <row r="24" spans="1:10" ht="22.5">
      <c r="A24" s="26">
        <v>7</v>
      </c>
      <c r="B24" s="27" t="s">
        <v>50</v>
      </c>
      <c r="C24" s="23" t="s">
        <v>31</v>
      </c>
      <c r="D24" s="51" t="s">
        <v>137</v>
      </c>
      <c r="E24" s="40" t="s">
        <v>130</v>
      </c>
      <c r="F24" s="24" t="s">
        <v>51</v>
      </c>
      <c r="G24" s="25" t="s">
        <v>52</v>
      </c>
      <c r="H24" s="33">
        <v>51760.82</v>
      </c>
      <c r="I24" s="29">
        <v>51760.82</v>
      </c>
      <c r="J24" s="31">
        <f>IF(H24=0,0,I24/H24)</f>
        <v>1</v>
      </c>
    </row>
    <row r="25" spans="1:10" ht="45">
      <c r="A25" s="26">
        <v>8</v>
      </c>
      <c r="B25" s="27" t="s">
        <v>53</v>
      </c>
      <c r="C25" s="23" t="s">
        <v>54</v>
      </c>
      <c r="D25" s="51" t="s">
        <v>138</v>
      </c>
      <c r="E25" s="40" t="s">
        <v>139</v>
      </c>
      <c r="F25" s="24" t="s">
        <v>25</v>
      </c>
      <c r="G25" s="25" t="s">
        <v>26</v>
      </c>
      <c r="H25" s="33">
        <v>112393.72</v>
      </c>
      <c r="I25" s="29">
        <v>40000</v>
      </c>
      <c r="J25" s="31">
        <f>IF(H25=0,0,I25/H25)</f>
        <v>0.35589177046546727</v>
      </c>
    </row>
    <row r="26" spans="1:10" ht="33.75">
      <c r="A26" s="26">
        <v>9</v>
      </c>
      <c r="B26" s="27" t="s">
        <v>55</v>
      </c>
      <c r="C26" s="23" t="s">
        <v>118</v>
      </c>
      <c r="D26" s="51" t="s">
        <v>140</v>
      </c>
      <c r="E26" s="40" t="s">
        <v>141</v>
      </c>
      <c r="F26" s="24" t="s">
        <v>25</v>
      </c>
      <c r="G26" s="25" t="s">
        <v>27</v>
      </c>
      <c r="H26" s="33">
        <v>98820</v>
      </c>
      <c r="I26" s="29">
        <v>40000</v>
      </c>
      <c r="J26" s="31">
        <f>IF(H26=0,0,I26/H26)</f>
        <v>0.40477636106051407</v>
      </c>
    </row>
    <row r="27" spans="1:10" ht="45">
      <c r="A27" s="26">
        <v>10</v>
      </c>
      <c r="B27" s="27" t="s">
        <v>56</v>
      </c>
      <c r="C27" s="23" t="s">
        <v>57</v>
      </c>
      <c r="D27" s="51" t="s">
        <v>142</v>
      </c>
      <c r="E27" s="40" t="s">
        <v>143</v>
      </c>
      <c r="F27" s="24" t="s">
        <v>23</v>
      </c>
      <c r="G27" s="25" t="s">
        <v>24</v>
      </c>
      <c r="H27" s="33">
        <v>34454.2</v>
      </c>
      <c r="I27" s="29">
        <v>20672.52</v>
      </c>
      <c r="J27" s="31">
        <f>IF(H27=0,0,I27/H27)</f>
        <v>0.6000000000000001</v>
      </c>
    </row>
    <row r="28" spans="1:10" ht="33.75">
      <c r="A28" s="26">
        <v>11</v>
      </c>
      <c r="B28" s="27" t="s">
        <v>58</v>
      </c>
      <c r="C28" s="23" t="s">
        <v>59</v>
      </c>
      <c r="D28" s="51" t="s">
        <v>144</v>
      </c>
      <c r="E28" s="40" t="s">
        <v>145</v>
      </c>
      <c r="F28" s="24" t="s">
        <v>25</v>
      </c>
      <c r="G28" s="25" t="s">
        <v>27</v>
      </c>
      <c r="H28" s="33">
        <v>89708.92</v>
      </c>
      <c r="I28" s="29">
        <v>40000</v>
      </c>
      <c r="J28" s="31">
        <f>IF(H28=0,0,I28/H28)</f>
        <v>0.4458865406026513</v>
      </c>
    </row>
    <row r="29" spans="1:10" ht="45">
      <c r="A29" s="26">
        <v>12</v>
      </c>
      <c r="B29" s="27" t="s">
        <v>60</v>
      </c>
      <c r="C29" s="23" t="s">
        <v>32</v>
      </c>
      <c r="D29" s="51" t="s">
        <v>147</v>
      </c>
      <c r="E29" s="40" t="s">
        <v>146</v>
      </c>
      <c r="F29" s="24" t="s">
        <v>12</v>
      </c>
      <c r="G29" s="25" t="s">
        <v>13</v>
      </c>
      <c r="H29" s="33">
        <v>9314.98</v>
      </c>
      <c r="I29" s="29">
        <v>9314.98</v>
      </c>
      <c r="J29" s="31">
        <f>IF(H29=0,0,I29/H29)</f>
        <v>1</v>
      </c>
    </row>
    <row r="30" spans="1:10" ht="45">
      <c r="A30" s="26">
        <v>13</v>
      </c>
      <c r="B30" s="27" t="s">
        <v>61</v>
      </c>
      <c r="C30" s="23" t="s">
        <v>32</v>
      </c>
      <c r="D30" s="51" t="s">
        <v>148</v>
      </c>
      <c r="E30" s="40" t="s">
        <v>146</v>
      </c>
      <c r="F30" s="24" t="s">
        <v>14</v>
      </c>
      <c r="G30" s="25" t="s">
        <v>15</v>
      </c>
      <c r="H30" s="33">
        <v>25173.48</v>
      </c>
      <c r="I30" s="29">
        <v>25173.48</v>
      </c>
      <c r="J30" s="31">
        <f>IF(H30=0,0,I30/H30)</f>
        <v>1</v>
      </c>
    </row>
    <row r="31" spans="1:11" ht="45">
      <c r="A31" s="26">
        <v>14</v>
      </c>
      <c r="B31" s="27" t="s">
        <v>62</v>
      </c>
      <c r="C31" s="23" t="s">
        <v>32</v>
      </c>
      <c r="D31" s="51" t="s">
        <v>149</v>
      </c>
      <c r="E31" s="40" t="s">
        <v>146</v>
      </c>
      <c r="F31" s="24" t="s">
        <v>63</v>
      </c>
      <c r="G31" s="25" t="s">
        <v>33</v>
      </c>
      <c r="H31" s="33">
        <v>13273.94</v>
      </c>
      <c r="I31" s="29">
        <v>13273.94</v>
      </c>
      <c r="J31" s="31">
        <f>IF(H31=0,0,I31/H31)</f>
        <v>1</v>
      </c>
      <c r="K31" s="20"/>
    </row>
    <row r="32" spans="1:10" ht="45">
      <c r="A32" s="26">
        <v>15</v>
      </c>
      <c r="B32" s="27" t="s">
        <v>64</v>
      </c>
      <c r="C32" s="23" t="s">
        <v>32</v>
      </c>
      <c r="D32" s="51" t="s">
        <v>150</v>
      </c>
      <c r="E32" s="40" t="s">
        <v>146</v>
      </c>
      <c r="F32" s="24" t="s">
        <v>34</v>
      </c>
      <c r="G32" s="25" t="s">
        <v>35</v>
      </c>
      <c r="H32" s="33">
        <v>8389.31</v>
      </c>
      <c r="I32" s="29">
        <v>8389.31</v>
      </c>
      <c r="J32" s="31">
        <f>IF(H32=0,0,I32/H32)</f>
        <v>1</v>
      </c>
    </row>
    <row r="33" spans="1:10" ht="45">
      <c r="A33" s="26">
        <v>16</v>
      </c>
      <c r="B33" s="27" t="s">
        <v>65</v>
      </c>
      <c r="C33" s="23" t="s">
        <v>32</v>
      </c>
      <c r="D33" s="51" t="s">
        <v>151</v>
      </c>
      <c r="E33" s="40" t="s">
        <v>146</v>
      </c>
      <c r="F33" s="24" t="s">
        <v>28</v>
      </c>
      <c r="G33" s="25" t="s">
        <v>29</v>
      </c>
      <c r="H33" s="33">
        <v>15818.58</v>
      </c>
      <c r="I33" s="29">
        <v>15818.58</v>
      </c>
      <c r="J33" s="31">
        <f>IF(H33=0,0,I33/H33)</f>
        <v>1</v>
      </c>
    </row>
    <row r="34" spans="1:10" ht="45">
      <c r="A34" s="26">
        <v>17</v>
      </c>
      <c r="B34" s="27" t="s">
        <v>66</v>
      </c>
      <c r="C34" s="23" t="s">
        <v>32</v>
      </c>
      <c r="D34" s="51" t="s">
        <v>152</v>
      </c>
      <c r="E34" s="40" t="s">
        <v>146</v>
      </c>
      <c r="F34" s="24" t="s">
        <v>67</v>
      </c>
      <c r="G34" s="25" t="s">
        <v>68</v>
      </c>
      <c r="H34" s="33">
        <v>30007.22</v>
      </c>
      <c r="I34" s="29">
        <v>30007.22</v>
      </c>
      <c r="J34" s="31">
        <f>IF(H34=0,0,I34/H34)</f>
        <v>1</v>
      </c>
    </row>
    <row r="35" spans="1:10" ht="45">
      <c r="A35" s="26">
        <v>18</v>
      </c>
      <c r="B35" s="27" t="s">
        <v>69</v>
      </c>
      <c r="C35" s="23" t="s">
        <v>32</v>
      </c>
      <c r="D35" s="51" t="s">
        <v>153</v>
      </c>
      <c r="E35" s="40" t="s">
        <v>146</v>
      </c>
      <c r="F35" s="24" t="s">
        <v>16</v>
      </c>
      <c r="G35" s="25" t="s">
        <v>17</v>
      </c>
      <c r="H35" s="33">
        <v>10688.27</v>
      </c>
      <c r="I35" s="29">
        <v>10688.27</v>
      </c>
      <c r="J35" s="31">
        <f>IF(H35=0,0,I35/H35)</f>
        <v>1</v>
      </c>
    </row>
    <row r="36" spans="1:10" ht="45">
      <c r="A36" s="26">
        <v>19</v>
      </c>
      <c r="B36" s="27" t="s">
        <v>70</v>
      </c>
      <c r="C36" s="23" t="s">
        <v>32</v>
      </c>
      <c r="D36" s="51" t="s">
        <v>154</v>
      </c>
      <c r="E36" s="40" t="s">
        <v>146</v>
      </c>
      <c r="F36" s="24" t="s">
        <v>19</v>
      </c>
      <c r="G36" s="25" t="s">
        <v>20</v>
      </c>
      <c r="H36" s="33">
        <v>35237.87</v>
      </c>
      <c r="I36" s="29">
        <v>28190.3</v>
      </c>
      <c r="J36" s="31">
        <f>IF(H36=0,0,I36/H36)</f>
        <v>0.800000113514239</v>
      </c>
    </row>
    <row r="37" spans="1:10" ht="45">
      <c r="A37" s="26">
        <v>20</v>
      </c>
      <c r="B37" s="27" t="s">
        <v>71</v>
      </c>
      <c r="C37" s="23" t="s">
        <v>32</v>
      </c>
      <c r="D37" s="51" t="s">
        <v>155</v>
      </c>
      <c r="E37" s="40" t="s">
        <v>146</v>
      </c>
      <c r="F37" s="24" t="s">
        <v>72</v>
      </c>
      <c r="G37" s="25" t="s">
        <v>73</v>
      </c>
      <c r="H37" s="33">
        <v>642495</v>
      </c>
      <c r="I37" s="29">
        <v>513996</v>
      </c>
      <c r="J37" s="31">
        <f>IF(H37=0,0,I37/H37)</f>
        <v>0.8</v>
      </c>
    </row>
    <row r="38" spans="1:10" ht="45">
      <c r="A38" s="26">
        <v>21</v>
      </c>
      <c r="B38" s="27" t="s">
        <v>74</v>
      </c>
      <c r="C38" s="23" t="s">
        <v>32</v>
      </c>
      <c r="D38" s="51" t="s">
        <v>156</v>
      </c>
      <c r="E38" s="40" t="s">
        <v>146</v>
      </c>
      <c r="F38" s="24" t="s">
        <v>49</v>
      </c>
      <c r="G38" s="25" t="s">
        <v>117</v>
      </c>
      <c r="H38" s="33">
        <v>15528.16</v>
      </c>
      <c r="I38" s="29">
        <v>15528.16</v>
      </c>
      <c r="J38" s="31">
        <f>IF(H38=0,0,I38/H38)</f>
        <v>1</v>
      </c>
    </row>
    <row r="39" spans="1:10" ht="45">
      <c r="A39" s="26">
        <v>22</v>
      </c>
      <c r="B39" s="27" t="s">
        <v>75</v>
      </c>
      <c r="C39" s="23" t="s">
        <v>76</v>
      </c>
      <c r="D39" s="51" t="s">
        <v>157</v>
      </c>
      <c r="E39" s="40" t="s">
        <v>146</v>
      </c>
      <c r="F39" s="24" t="s">
        <v>25</v>
      </c>
      <c r="G39" s="25" t="s">
        <v>27</v>
      </c>
      <c r="H39" s="33">
        <v>79911.81</v>
      </c>
      <c r="I39" s="29">
        <v>30000</v>
      </c>
      <c r="J39" s="31">
        <f>IF(H39=0,0,I39/H39)</f>
        <v>0.3754138468394096</v>
      </c>
    </row>
    <row r="40" spans="1:10" ht="45">
      <c r="A40" s="26">
        <v>23</v>
      </c>
      <c r="B40" s="27" t="s">
        <v>77</v>
      </c>
      <c r="C40" s="23" t="s">
        <v>78</v>
      </c>
      <c r="D40" s="51" t="s">
        <v>158</v>
      </c>
      <c r="E40" s="40" t="s">
        <v>146</v>
      </c>
      <c r="F40" s="24" t="s">
        <v>25</v>
      </c>
      <c r="G40" s="25" t="s">
        <v>27</v>
      </c>
      <c r="H40" s="33">
        <v>68730.37</v>
      </c>
      <c r="I40" s="29">
        <v>30000</v>
      </c>
      <c r="J40" s="31">
        <f>IF(H40=0,0,I40/H40)</f>
        <v>0.43648826566770993</v>
      </c>
    </row>
    <row r="41" spans="1:10" ht="22.5">
      <c r="A41" s="26">
        <v>24</v>
      </c>
      <c r="B41" s="27" t="s">
        <v>79</v>
      </c>
      <c r="C41" s="23" t="s">
        <v>36</v>
      </c>
      <c r="D41" s="51" t="s">
        <v>159</v>
      </c>
      <c r="E41" s="40" t="s">
        <v>160</v>
      </c>
      <c r="F41" s="24" t="s">
        <v>80</v>
      </c>
      <c r="G41" s="25" t="s">
        <v>81</v>
      </c>
      <c r="H41" s="33">
        <v>6246.4</v>
      </c>
      <c r="I41" s="29">
        <v>4997</v>
      </c>
      <c r="J41" s="31">
        <f>IF(H41=0,0,I41/H41)</f>
        <v>0.7999807889344263</v>
      </c>
    </row>
    <row r="42" spans="1:10" ht="33.75">
      <c r="A42" s="26">
        <v>25</v>
      </c>
      <c r="B42" s="27" t="s">
        <v>82</v>
      </c>
      <c r="C42" s="23" t="s">
        <v>36</v>
      </c>
      <c r="D42" s="51" t="s">
        <v>161</v>
      </c>
      <c r="E42" s="40" t="s">
        <v>160</v>
      </c>
      <c r="F42" s="24" t="s">
        <v>83</v>
      </c>
      <c r="G42" s="30" t="s">
        <v>119</v>
      </c>
      <c r="H42" s="33">
        <v>11504.6</v>
      </c>
      <c r="I42" s="29">
        <v>9200</v>
      </c>
      <c r="J42" s="31">
        <f>IF(H42=0,0,I42/H42)</f>
        <v>0.7996801279488205</v>
      </c>
    </row>
    <row r="43" spans="1:10" ht="22.5">
      <c r="A43" s="26">
        <v>26</v>
      </c>
      <c r="B43" s="27" t="s">
        <v>84</v>
      </c>
      <c r="C43" s="23" t="s">
        <v>120</v>
      </c>
      <c r="D43" s="51" t="s">
        <v>162</v>
      </c>
      <c r="E43" s="40" t="s">
        <v>163</v>
      </c>
      <c r="F43" s="24" t="s">
        <v>85</v>
      </c>
      <c r="G43" s="25" t="s">
        <v>86</v>
      </c>
      <c r="H43" s="33">
        <v>2731.07</v>
      </c>
      <c r="I43" s="29">
        <v>2184.86</v>
      </c>
      <c r="J43" s="31">
        <f>IF(H43=0,0,I43/H43)</f>
        <v>0.8000014646274171</v>
      </c>
    </row>
    <row r="44" spans="1:10" ht="22.5">
      <c r="A44" s="26">
        <v>27</v>
      </c>
      <c r="B44" s="27" t="s">
        <v>87</v>
      </c>
      <c r="C44" s="23" t="s">
        <v>120</v>
      </c>
      <c r="D44" s="51" t="s">
        <v>164</v>
      </c>
      <c r="E44" s="40" t="s">
        <v>163</v>
      </c>
      <c r="F44" s="24" t="s">
        <v>88</v>
      </c>
      <c r="G44" s="25" t="s">
        <v>89</v>
      </c>
      <c r="H44" s="33">
        <v>2872.7</v>
      </c>
      <c r="I44" s="29">
        <v>2298.16</v>
      </c>
      <c r="J44" s="31">
        <f>IF(H44=0,0,I44/H44)</f>
        <v>0.8</v>
      </c>
    </row>
    <row r="45" spans="1:10" ht="33.75">
      <c r="A45" s="26">
        <v>28</v>
      </c>
      <c r="B45" s="27" t="s">
        <v>90</v>
      </c>
      <c r="C45" s="23" t="s">
        <v>120</v>
      </c>
      <c r="D45" s="51" t="s">
        <v>165</v>
      </c>
      <c r="E45" s="40" t="s">
        <v>163</v>
      </c>
      <c r="F45" s="24" t="s">
        <v>91</v>
      </c>
      <c r="G45" s="25" t="s">
        <v>92</v>
      </c>
      <c r="H45" s="33">
        <v>3379.16</v>
      </c>
      <c r="I45" s="29">
        <v>2703.33</v>
      </c>
      <c r="J45" s="31">
        <f>IF(H45=0,0,I45/H45)</f>
        <v>0.8000005918630666</v>
      </c>
    </row>
    <row r="46" spans="1:10" ht="22.5">
      <c r="A46" s="26">
        <v>29</v>
      </c>
      <c r="B46" s="27" t="s">
        <v>93</v>
      </c>
      <c r="C46" s="23" t="s">
        <v>94</v>
      </c>
      <c r="D46" s="51" t="s">
        <v>167</v>
      </c>
      <c r="E46" s="40" t="s">
        <v>166</v>
      </c>
      <c r="F46" s="24" t="s">
        <v>95</v>
      </c>
      <c r="G46" s="25" t="s">
        <v>96</v>
      </c>
      <c r="H46" s="33">
        <v>9927.13</v>
      </c>
      <c r="I46" s="29">
        <v>7941.7</v>
      </c>
      <c r="J46" s="31">
        <f>IF(H46=0,0,I46/H46)</f>
        <v>0.799999597063804</v>
      </c>
    </row>
    <row r="47" spans="1:10" ht="22.5">
      <c r="A47" s="26">
        <v>30</v>
      </c>
      <c r="B47" s="27" t="s">
        <v>97</v>
      </c>
      <c r="C47" s="23" t="s">
        <v>98</v>
      </c>
      <c r="D47" s="51" t="s">
        <v>168</v>
      </c>
      <c r="E47" s="40" t="s">
        <v>169</v>
      </c>
      <c r="F47" s="24" t="s">
        <v>25</v>
      </c>
      <c r="G47" s="25" t="s">
        <v>27</v>
      </c>
      <c r="H47" s="33">
        <v>41700</v>
      </c>
      <c r="I47" s="29">
        <v>31360</v>
      </c>
      <c r="J47" s="31">
        <f>IF(H47=0,0,I47/H47)</f>
        <v>0.7520383693045564</v>
      </c>
    </row>
    <row r="48" spans="1:10" ht="33.75">
      <c r="A48" s="26">
        <v>31</v>
      </c>
      <c r="B48" s="27" t="s">
        <v>99</v>
      </c>
      <c r="C48" s="23" t="s">
        <v>37</v>
      </c>
      <c r="D48" s="51" t="s">
        <v>170</v>
      </c>
      <c r="E48" s="40" t="s">
        <v>173</v>
      </c>
      <c r="F48" s="24" t="s">
        <v>100</v>
      </c>
      <c r="G48" s="25" t="s">
        <v>101</v>
      </c>
      <c r="H48" s="33">
        <v>17690</v>
      </c>
      <c r="I48" s="29">
        <v>14152</v>
      </c>
      <c r="J48" s="31">
        <f>IF(H48=0,0,I48/H48)</f>
        <v>0.8</v>
      </c>
    </row>
    <row r="49" spans="1:10" ht="33.75">
      <c r="A49" s="26">
        <v>32</v>
      </c>
      <c r="B49" s="27" t="s">
        <v>102</v>
      </c>
      <c r="C49" s="23" t="s">
        <v>37</v>
      </c>
      <c r="D49" s="51" t="s">
        <v>171</v>
      </c>
      <c r="E49" s="40" t="s">
        <v>173</v>
      </c>
      <c r="F49" s="24" t="s">
        <v>103</v>
      </c>
      <c r="G49" s="25" t="s">
        <v>104</v>
      </c>
      <c r="H49" s="33">
        <v>5002</v>
      </c>
      <c r="I49" s="29">
        <v>4001.6</v>
      </c>
      <c r="J49" s="31">
        <f>IF(H49=0,0,I49/H49)</f>
        <v>0.7999999999999999</v>
      </c>
    </row>
    <row r="50" spans="1:10" ht="33.75">
      <c r="A50" s="26">
        <v>33</v>
      </c>
      <c r="B50" s="28" t="s">
        <v>105</v>
      </c>
      <c r="C50" s="23" t="s">
        <v>37</v>
      </c>
      <c r="D50" s="51" t="s">
        <v>172</v>
      </c>
      <c r="E50" s="40" t="s">
        <v>173</v>
      </c>
      <c r="F50" s="24" t="s">
        <v>106</v>
      </c>
      <c r="G50" s="25" t="s">
        <v>107</v>
      </c>
      <c r="H50" s="33">
        <v>56120</v>
      </c>
      <c r="I50" s="29">
        <v>44896</v>
      </c>
      <c r="J50" s="31">
        <f>IF(H50=0,0,I50/H50)</f>
        <v>0.8</v>
      </c>
    </row>
    <row r="51" spans="1:10" ht="33.75">
      <c r="A51" s="26">
        <v>34</v>
      </c>
      <c r="B51" s="27" t="s">
        <v>108</v>
      </c>
      <c r="C51" s="23" t="s">
        <v>109</v>
      </c>
      <c r="D51" s="51" t="s">
        <v>174</v>
      </c>
      <c r="E51" s="40" t="s">
        <v>175</v>
      </c>
      <c r="F51" s="24" t="s">
        <v>110</v>
      </c>
      <c r="G51" s="25" t="s">
        <v>111</v>
      </c>
      <c r="H51" s="33">
        <v>147376.8</v>
      </c>
      <c r="I51" s="19">
        <v>3238.16</v>
      </c>
      <c r="J51" s="31">
        <f>IF(H51=0,0,I51/H51)</f>
        <v>0.021971979307462232</v>
      </c>
    </row>
    <row r="52" spans="1:10" ht="22.5">
      <c r="A52" s="26">
        <v>35</v>
      </c>
      <c r="B52" s="27" t="s">
        <v>112</v>
      </c>
      <c r="C52" s="23" t="s">
        <v>113</v>
      </c>
      <c r="D52" s="51" t="s">
        <v>176</v>
      </c>
      <c r="E52" s="40" t="s">
        <v>177</v>
      </c>
      <c r="F52" s="24" t="s">
        <v>114</v>
      </c>
      <c r="G52" s="25" t="s">
        <v>115</v>
      </c>
      <c r="H52" s="33">
        <v>269376</v>
      </c>
      <c r="I52" s="29">
        <v>215500.8</v>
      </c>
      <c r="J52" s="31">
        <f>IF(H52=0,0,I52/H52)</f>
        <v>0.7999999999999999</v>
      </c>
    </row>
    <row r="53" spans="6:13" ht="11.25">
      <c r="F53" s="9"/>
      <c r="G53" s="9"/>
      <c r="H53" s="16" t="s">
        <v>9</v>
      </c>
      <c r="I53" s="15">
        <f>SUM(I18:I52)</f>
        <v>1461718.33</v>
      </c>
      <c r="M53" s="14"/>
    </row>
    <row r="54" spans="6:13" ht="11.25">
      <c r="F54" s="14"/>
      <c r="G54" s="14"/>
      <c r="H54" s="14"/>
      <c r="I54" s="14"/>
      <c r="M54" s="14"/>
    </row>
    <row r="55" spans="9:13" ht="11.25">
      <c r="I55" s="14"/>
      <c r="J55" s="14"/>
      <c r="K55" s="14"/>
      <c r="L55" s="14"/>
      <c r="M55" s="14"/>
    </row>
    <row r="56" spans="9:13" ht="11.25">
      <c r="I56" s="14"/>
      <c r="J56" s="14"/>
      <c r="K56" s="14"/>
      <c r="L56" s="14"/>
      <c r="M56" s="14"/>
    </row>
    <row r="57" spans="9:13" ht="11.25">
      <c r="I57" s="14"/>
      <c r="J57" s="14"/>
      <c r="K57" s="14"/>
      <c r="L57" s="14"/>
      <c r="M57" s="14"/>
    </row>
    <row r="58" spans="9:13" ht="11.25">
      <c r="I58" s="14"/>
      <c r="J58" s="14"/>
      <c r="K58" s="14"/>
      <c r="L58" s="14"/>
      <c r="M58" s="14"/>
    </row>
    <row r="59" spans="1:13" ht="45" customHeight="1">
      <c r="A59" s="53" t="s">
        <v>21</v>
      </c>
      <c r="B59" s="34"/>
      <c r="C59" s="34"/>
      <c r="D59" s="34"/>
      <c r="E59" s="34"/>
      <c r="F59" s="34"/>
      <c r="G59" s="34"/>
      <c r="H59" s="34"/>
      <c r="I59" s="34"/>
      <c r="J59" s="34"/>
      <c r="K59" s="34"/>
      <c r="L59" s="34"/>
      <c r="M59" s="34"/>
    </row>
    <row r="60" spans="1:13" ht="12.75">
      <c r="A60" t="s">
        <v>127</v>
      </c>
      <c r="B60"/>
      <c r="C60"/>
      <c r="D60" s="14"/>
      <c r="E60" s="14"/>
      <c r="F60" s="14"/>
      <c r="G60" s="14"/>
      <c r="H60" s="14"/>
      <c r="I60" s="14"/>
      <c r="J60" s="14"/>
      <c r="K60" s="14"/>
      <c r="L60" s="18"/>
      <c r="M60" s="14"/>
    </row>
    <row r="61" spans="1:13" ht="12.75">
      <c r="A61" t="s">
        <v>128</v>
      </c>
      <c r="B61"/>
      <c r="C61"/>
      <c r="D61" s="14"/>
      <c r="E61" s="14"/>
      <c r="F61" s="14"/>
      <c r="G61" s="14"/>
      <c r="H61" s="14"/>
      <c r="I61" s="14"/>
      <c r="J61" s="14"/>
      <c r="K61" s="14"/>
      <c r="L61" s="18"/>
      <c r="M61" s="14"/>
    </row>
    <row r="62" spans="1:3" ht="12.75">
      <c r="A62" t="s">
        <v>129</v>
      </c>
      <c r="B62"/>
      <c r="C62"/>
    </row>
    <row r="63" spans="1:3" ht="12.75">
      <c r="A63"/>
      <c r="B63"/>
      <c r="C63"/>
    </row>
    <row r="64" spans="1:3" ht="12.75">
      <c r="A64"/>
      <c r="B64"/>
      <c r="C64" s="52"/>
    </row>
    <row r="65" ht="11.25">
      <c r="A65" s="8"/>
    </row>
    <row r="66" spans="1:2" ht="11.25">
      <c r="A66" s="10"/>
      <c r="B66" s="10"/>
    </row>
    <row r="67" spans="1:2" ht="11.25">
      <c r="A67" s="10"/>
      <c r="B67" s="10"/>
    </row>
    <row r="68" spans="1:2" ht="11.25">
      <c r="A68" s="10"/>
      <c r="B68" s="10"/>
    </row>
  </sheetData>
  <sheetProtection formatCells="0" selectLockedCells="1"/>
  <mergeCells count="6">
    <mergeCell ref="A59:M59"/>
    <mergeCell ref="I17:J17"/>
    <mergeCell ref="I16:J16"/>
    <mergeCell ref="A16:B16"/>
    <mergeCell ref="A15:IV15"/>
    <mergeCell ref="A12:IV12"/>
  </mergeCells>
  <printOptions/>
  <pageMargins left="0.3937007874015748" right="0.3937007874015748" top="0.6" bottom="0.49" header="0.3" footer="0.32"/>
  <pageSetup fitToHeight="5" fitToWidth="1" horizontalDpi="600" verticalDpi="600" orientation="landscape" paperSize="9" scale="65" r:id="rId2"/>
  <headerFooter alignWithMargins="0">
    <oddFooter>&amp;C&amp;8Seite &amp;P/&amp;N pagina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Guenther Walcher</dc:creator>
  <cp:keywords/>
  <dc:description/>
  <cp:lastModifiedBy>Gasser, Susanne</cp:lastModifiedBy>
  <cp:lastPrinted>2018-07-09T09:17:49Z</cp:lastPrinted>
  <dcterms:created xsi:type="dcterms:W3CDTF">2012-06-07T16:47:55Z</dcterms:created>
  <dcterms:modified xsi:type="dcterms:W3CDTF">2018-07-09T09:21:10Z</dcterms:modified>
  <cp:category/>
  <cp:version/>
  <cp:contentType/>
  <cp:contentStatus/>
</cp:coreProperties>
</file>